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75" windowWidth="18735" windowHeight="5895" activeTab="5"/>
  </bookViews>
  <sheets>
    <sheet name="p.60" sheetId="6" r:id="rId1"/>
    <sheet name="p.kaug" sheetId="4" r:id="rId2"/>
    <sheet name="p.pallivise" sheetId="11" r:id="rId3"/>
    <sheet name="P 4x150" sheetId="15" r:id="rId4"/>
    <sheet name="P arvestus" sheetId="17" r:id="rId5"/>
    <sheet name="t.60" sheetId="1" r:id="rId6"/>
    <sheet name="t.kaug" sheetId="3" r:id="rId7"/>
    <sheet name="t.pallivise" sheetId="12" r:id="rId8"/>
    <sheet name="T 4x150" sheetId="16" r:id="rId9"/>
    <sheet name="T arvestus" sheetId="18" r:id="rId10"/>
    <sheet name="Kokku" sheetId="19" r:id="rId11"/>
  </sheets>
  <definedNames>
    <definedName name="_xlnm._FilterDatabase" localSheetId="0" hidden="1">p.60!$B$8:$J$8</definedName>
    <definedName name="_xlnm._FilterDatabase" localSheetId="1" hidden="1">p.kaug!$A$8:$I$35</definedName>
    <definedName name="_xlnm._FilterDatabase" localSheetId="2" hidden="1">p.pallivise!$A$8:$I$35</definedName>
    <definedName name="_xlnm._FilterDatabase" localSheetId="5" hidden="1">t.60!$B$8:$J$44</definedName>
    <definedName name="_xlnm._FilterDatabase" localSheetId="6" hidden="1">t.kaug!$A$8:$I$37</definedName>
    <definedName name="_xlnm._FilterDatabase" localSheetId="7" hidden="1">t.pallivise!$A$8:$I$38</definedName>
    <definedName name="_xlnm.Print_Titles" localSheetId="0">p.60!$8:$8</definedName>
    <definedName name="_xlnm.Print_Titles" localSheetId="1">p.kaug!$8:$8</definedName>
    <definedName name="_xlnm.Print_Titles" localSheetId="2">p.pallivise!$8:$8</definedName>
    <definedName name="_xlnm.Print_Titles" localSheetId="5">t.60!$8:$8</definedName>
    <definedName name="_xlnm.Print_Titles" localSheetId="6">t.kaug!$8:$8</definedName>
    <definedName name="_xlnm.Print_Titles" localSheetId="7">t.pallivise!$8:$8</definedName>
  </definedNames>
  <calcPr calcId="124519"/>
</workbook>
</file>

<file path=xl/calcChain.xml><?xml version="1.0" encoding="utf-8"?>
<calcChain xmlns="http://schemas.openxmlformats.org/spreadsheetml/2006/main">
  <c r="G16" i="17"/>
  <c r="G17" i="19"/>
  <c r="H45"/>
  <c r="H48"/>
  <c r="H49"/>
  <c r="H46"/>
  <c r="G47"/>
  <c r="G45"/>
  <c r="G48"/>
  <c r="G49"/>
  <c r="H50"/>
  <c r="G50"/>
  <c r="G46"/>
  <c r="H47"/>
  <c r="H44"/>
  <c r="G44"/>
  <c r="H43"/>
  <c r="G43"/>
  <c r="H42"/>
  <c r="G42"/>
  <c r="G33" l="1"/>
  <c r="G32"/>
  <c r="G31"/>
  <c r="G30"/>
  <c r="G29"/>
  <c r="G28"/>
  <c r="G27"/>
  <c r="G26"/>
  <c r="G25"/>
  <c r="G18"/>
  <c r="G16"/>
  <c r="G15"/>
  <c r="G14"/>
  <c r="G13"/>
  <c r="G12"/>
  <c r="G11"/>
  <c r="G10"/>
  <c r="I101" i="18"/>
  <c r="I99"/>
  <c r="I97"/>
  <c r="I95"/>
  <c r="I93" s="1"/>
  <c r="J93"/>
  <c r="I92"/>
  <c r="I90"/>
  <c r="I88"/>
  <c r="I86"/>
  <c r="I84" s="1"/>
  <c r="J84"/>
  <c r="I83"/>
  <c r="I81"/>
  <c r="I79"/>
  <c r="I77"/>
  <c r="J75"/>
  <c r="I75"/>
  <c r="I74"/>
  <c r="I72"/>
  <c r="I70"/>
  <c r="I68"/>
  <c r="I66" s="1"/>
  <c r="J66"/>
  <c r="I65"/>
  <c r="I63"/>
  <c r="I61"/>
  <c r="I59"/>
  <c r="I57" s="1"/>
  <c r="J57"/>
  <c r="I56"/>
  <c r="I54"/>
  <c r="I52"/>
  <c r="I50"/>
  <c r="I48" s="1"/>
  <c r="J48"/>
  <c r="I47"/>
  <c r="I45"/>
  <c r="I43"/>
  <c r="I41"/>
  <c r="J39"/>
  <c r="I39"/>
  <c r="I38"/>
  <c r="I36"/>
  <c r="I34"/>
  <c r="I32"/>
  <c r="I30" s="1"/>
  <c r="J30"/>
  <c r="I29"/>
  <c r="I27"/>
  <c r="I25"/>
  <c r="I23"/>
  <c r="I21" s="1"/>
  <c r="J21"/>
  <c r="G17"/>
  <c r="G16"/>
  <c r="G15"/>
  <c r="G14"/>
  <c r="G13"/>
  <c r="G12"/>
  <c r="G11"/>
  <c r="G10"/>
  <c r="G9"/>
  <c r="I92" i="17"/>
  <c r="I90"/>
  <c r="I88"/>
  <c r="I86"/>
  <c r="I84" s="1"/>
  <c r="J84"/>
  <c r="I83"/>
  <c r="I81"/>
  <c r="I79"/>
  <c r="I77"/>
  <c r="J75"/>
  <c r="I75"/>
  <c r="I74"/>
  <c r="I72"/>
  <c r="I70"/>
  <c r="I68"/>
  <c r="I66" s="1"/>
  <c r="J66"/>
  <c r="I65"/>
  <c r="I63"/>
  <c r="I61"/>
  <c r="I59"/>
  <c r="I57" s="1"/>
  <c r="J57"/>
  <c r="I56"/>
  <c r="I54"/>
  <c r="I52"/>
  <c r="I50"/>
  <c r="I48" s="1"/>
  <c r="J48"/>
  <c r="I47"/>
  <c r="I45"/>
  <c r="I43"/>
  <c r="I41"/>
  <c r="J39"/>
  <c r="I39"/>
  <c r="I38"/>
  <c r="I36"/>
  <c r="I34"/>
  <c r="I32"/>
  <c r="I30" s="1"/>
  <c r="J30"/>
  <c r="I29"/>
  <c r="I27"/>
  <c r="I25"/>
  <c r="I23"/>
  <c r="I21" s="1"/>
  <c r="J21"/>
  <c r="G17"/>
  <c r="G15"/>
  <c r="G14"/>
  <c r="G13"/>
  <c r="G12"/>
  <c r="G11"/>
  <c r="G10"/>
  <c r="G9"/>
</calcChain>
</file>

<file path=xl/sharedStrings.xml><?xml version="1.0" encoding="utf-8"?>
<sst xmlns="http://schemas.openxmlformats.org/spreadsheetml/2006/main" count="893" uniqueCount="245">
  <si>
    <t>Eesnimi</t>
  </si>
  <si>
    <t>Perekonnanimi</t>
  </si>
  <si>
    <t>Sünniaeg</t>
  </si>
  <si>
    <t>Kool</t>
  </si>
  <si>
    <t>Koht</t>
  </si>
  <si>
    <t>Jrk. nr.</t>
  </si>
  <si>
    <t>Aeg</t>
  </si>
  <si>
    <t>Tulemus</t>
  </si>
  <si>
    <t>Kaugushüpe</t>
  </si>
  <si>
    <t>60 m jooks</t>
  </si>
  <si>
    <t>60 m</t>
  </si>
  <si>
    <t>Pallivise</t>
  </si>
  <si>
    <t>3. klass poisid</t>
  </si>
  <si>
    <t>3. klass tüdrukud</t>
  </si>
  <si>
    <t>Perekonna-nimi</t>
  </si>
  <si>
    <t>Võistkond</t>
  </si>
  <si>
    <t>Punktid</t>
  </si>
  <si>
    <t>I</t>
  </si>
  <si>
    <t>II</t>
  </si>
  <si>
    <t>III</t>
  </si>
  <si>
    <t>Paalberg</t>
  </si>
  <si>
    <t>Ülejõe põhikool</t>
  </si>
  <si>
    <t>Pärtel</t>
  </si>
  <si>
    <t>Põder</t>
  </si>
  <si>
    <t>Markus Joosep</t>
  </si>
  <si>
    <t>Toots</t>
  </si>
  <si>
    <t>Sander</t>
  </si>
  <si>
    <t>Juks</t>
  </si>
  <si>
    <t>Jarek</t>
  </si>
  <si>
    <t>Ristimets</t>
  </si>
  <si>
    <t>Tomy</t>
  </si>
  <si>
    <t>Tuhkanen</t>
  </si>
  <si>
    <t>Mairold</t>
  </si>
  <si>
    <t>Madisson</t>
  </si>
  <si>
    <r>
      <t>Eeljooks</t>
    </r>
    <r>
      <rPr>
        <sz val="12"/>
        <rFont val="Calibri"/>
        <family val="2"/>
        <charset val="186"/>
        <scheme val="minor"/>
      </rPr>
      <t xml:space="preserve"> </t>
    </r>
    <r>
      <rPr>
        <sz val="8"/>
        <rFont val="Calibri"/>
        <family val="2"/>
        <charset val="186"/>
        <scheme val="minor"/>
      </rPr>
      <t>(ümmarda-mata)</t>
    </r>
  </si>
  <si>
    <r>
      <t xml:space="preserve">Finaal </t>
    </r>
    <r>
      <rPr>
        <sz val="8"/>
        <rFont val="Calibri"/>
        <family val="2"/>
        <charset val="186"/>
        <scheme val="minor"/>
      </rPr>
      <t>(ümmarda-mata)</t>
    </r>
  </si>
  <si>
    <t>Nora</t>
  </si>
  <si>
    <t>Eljas</t>
  </si>
  <si>
    <t>Karola</t>
  </si>
  <si>
    <t>Viherpuu</t>
  </si>
  <si>
    <t>Melissa Mai</t>
  </si>
  <si>
    <t>Tammela</t>
  </si>
  <si>
    <t>Loviise Maria</t>
  </si>
  <si>
    <t>Laasmäe</t>
  </si>
  <si>
    <t>Janeli</t>
  </si>
  <si>
    <t>Metsamägi</t>
  </si>
  <si>
    <t>Annalisa Kathy-Lee</t>
  </si>
  <si>
    <t>Bramble</t>
  </si>
  <si>
    <t>Amira</t>
  </si>
  <si>
    <t>Vaimann</t>
  </si>
  <si>
    <t>Kaspar</t>
  </si>
  <si>
    <t>Möldre</t>
  </si>
  <si>
    <t>Jõõpre Kool</t>
  </si>
  <si>
    <t>Rommi</t>
  </si>
  <si>
    <t>Lepik</t>
  </si>
  <si>
    <t>Aimar</t>
  </si>
  <si>
    <t>Tohtsalu</t>
  </si>
  <si>
    <t>Christen</t>
  </si>
  <si>
    <t>Lätte</t>
  </si>
  <si>
    <t>Chrislyn</t>
  </si>
  <si>
    <t>Laureen</t>
  </si>
  <si>
    <t>Teesalu</t>
  </si>
  <si>
    <t>Birgit</t>
  </si>
  <si>
    <t>Rehe</t>
  </si>
  <si>
    <t>Gerli Anete</t>
  </si>
  <si>
    <t>Vaaro</t>
  </si>
  <si>
    <t>Audru Kool</t>
  </si>
  <si>
    <t>Merelle</t>
  </si>
  <si>
    <t>Maripuu</t>
  </si>
  <si>
    <t>Kert</t>
  </si>
  <si>
    <t>Loo</t>
  </si>
  <si>
    <t>Lindi LAAK</t>
  </si>
  <si>
    <t>Aaron Matteus</t>
  </si>
  <si>
    <t>Tõkke</t>
  </si>
  <si>
    <t>Kuninga tn põhikool</t>
  </si>
  <si>
    <t>Martin</t>
  </si>
  <si>
    <t>Rahnel</t>
  </si>
  <si>
    <t>Johann Gregor</t>
  </si>
  <si>
    <t>Allas</t>
  </si>
  <si>
    <t>Mattias</t>
  </si>
  <si>
    <t>Mahlakas</t>
  </si>
  <si>
    <t>Kenneth</t>
  </si>
  <si>
    <t>Kuusk</t>
  </si>
  <si>
    <t>Oliver</t>
  </si>
  <si>
    <t>Talu</t>
  </si>
  <si>
    <t>Marcus</t>
  </si>
  <si>
    <t>Tsupilo</t>
  </si>
  <si>
    <t>Karl-Martin</t>
  </si>
  <si>
    <t>Treilmann</t>
  </si>
  <si>
    <t>Enriko</t>
  </si>
  <si>
    <t>Kimber</t>
  </si>
  <si>
    <t>Trevor Thomas</t>
  </si>
  <si>
    <t>Andreson</t>
  </si>
  <si>
    <t xml:space="preserve">Trevor  </t>
  </si>
  <si>
    <t>Lank</t>
  </si>
  <si>
    <t xml:space="preserve">Markus  </t>
  </si>
  <si>
    <t>Imans</t>
  </si>
  <si>
    <t>Tõstamaa keskkool</t>
  </si>
  <si>
    <t xml:space="preserve">Melissa  </t>
  </si>
  <si>
    <t>Vatko</t>
  </si>
  <si>
    <t>Raeküla kool</t>
  </si>
  <si>
    <t>Triinu</t>
  </si>
  <si>
    <t>Vaher</t>
  </si>
  <si>
    <t>Liis Marii</t>
  </si>
  <si>
    <t>Rei</t>
  </si>
  <si>
    <t>Isabella</t>
  </si>
  <si>
    <t>Roosipuu</t>
  </si>
  <si>
    <t>Annabel</t>
  </si>
  <si>
    <t>Männik</t>
  </si>
  <si>
    <t>Carola</t>
  </si>
  <si>
    <t>Mitt</t>
  </si>
  <si>
    <t>Johanna</t>
  </si>
  <si>
    <t>Prengel</t>
  </si>
  <si>
    <t xml:space="preserve">Heleri </t>
  </si>
  <si>
    <t>Põld</t>
  </si>
  <si>
    <t>Kartina</t>
  </si>
  <si>
    <t>Kazakova</t>
  </si>
  <si>
    <t>Rääma põhikool</t>
  </si>
  <si>
    <t>Brenna</t>
  </si>
  <si>
    <t>Ketlin</t>
  </si>
  <si>
    <t>Jürisoo</t>
  </si>
  <si>
    <t xml:space="preserve">Lisette </t>
  </si>
  <si>
    <t>Tõnts</t>
  </si>
  <si>
    <t>Sandra</t>
  </si>
  <si>
    <t>Viskus</t>
  </si>
  <si>
    <t>Rasmus</t>
  </si>
  <si>
    <t>Aru</t>
  </si>
  <si>
    <t>Magnus</t>
  </si>
  <si>
    <t>Liier</t>
  </si>
  <si>
    <t>Steven</t>
  </si>
  <si>
    <t>Runin</t>
  </si>
  <si>
    <t>Brajon</t>
  </si>
  <si>
    <t>Järve</t>
  </si>
  <si>
    <t>Paikuse Põhikool</t>
  </si>
  <si>
    <t>Revo</t>
  </si>
  <si>
    <t>Busch</t>
  </si>
  <si>
    <t>Reiko</t>
  </si>
  <si>
    <t>Tepper</t>
  </si>
  <si>
    <t>Marta</t>
  </si>
  <si>
    <t>Rajaveer</t>
  </si>
  <si>
    <t>Ellinor</t>
  </si>
  <si>
    <t>Tenno</t>
  </si>
  <si>
    <t>Veera</t>
  </si>
  <si>
    <t>Gerassimov</t>
  </si>
  <si>
    <t xml:space="preserve">Marten </t>
  </si>
  <si>
    <t>Linkrus</t>
  </si>
  <si>
    <t>Kirke</t>
  </si>
  <si>
    <t>Roosme</t>
  </si>
  <si>
    <t>Rebecca</t>
  </si>
  <si>
    <t>Toomesoo</t>
  </si>
  <si>
    <t>Elis</t>
  </si>
  <si>
    <t>Helstein</t>
  </si>
  <si>
    <t>Lyneth</t>
  </si>
  <si>
    <t>Hirvela</t>
  </si>
  <si>
    <t>Lorethe</t>
  </si>
  <si>
    <t>Lulla</t>
  </si>
  <si>
    <t>Ronja</t>
  </si>
  <si>
    <t>Kappak</t>
  </si>
  <si>
    <t>Lisanne</t>
  </si>
  <si>
    <t>Õunapu</t>
  </si>
  <si>
    <t>Raime</t>
  </si>
  <si>
    <t>Loretta</t>
  </si>
  <si>
    <t>Eliisbet</t>
  </si>
  <si>
    <t>Song</t>
  </si>
  <si>
    <t>Patricia</t>
  </si>
  <si>
    <t>Kaldo</t>
  </si>
  <si>
    <t>Loore</t>
  </si>
  <si>
    <t>Lehe</t>
  </si>
  <si>
    <t>Paikuse staadion</t>
  </si>
  <si>
    <t>PÄRNU ALGKLASSIDE 3, 4 KL. KERGEJÕUSTIKU VÕISTLUSED</t>
  </si>
  <si>
    <t>Marko</t>
  </si>
  <si>
    <t>Tšetšin</t>
  </si>
  <si>
    <t>.2009</t>
  </si>
  <si>
    <t>Mia Mirell</t>
  </si>
  <si>
    <t>Pillman</t>
  </si>
  <si>
    <t>Lisanna</t>
  </si>
  <si>
    <t>Antsi</t>
  </si>
  <si>
    <t>Pillmann</t>
  </si>
  <si>
    <t>DNS</t>
  </si>
  <si>
    <t>4x150 teatejooks</t>
  </si>
  <si>
    <t>Kuninga tänava põhikool</t>
  </si>
  <si>
    <t>1.35,54</t>
  </si>
  <si>
    <t>Johann Gregor Allas</t>
  </si>
  <si>
    <t>Mattias Mahlakas</t>
  </si>
  <si>
    <t>Kenneth Kuusk</t>
  </si>
  <si>
    <t>Aaron Matteus Tõkke</t>
  </si>
  <si>
    <t>1.41,95</t>
  </si>
  <si>
    <t>Marten-Chris Paalberg</t>
  </si>
  <si>
    <t>Pärtel Põder</t>
  </si>
  <si>
    <t>Markus Joosep Toots</t>
  </si>
  <si>
    <t>Jarek Ristimets</t>
  </si>
  <si>
    <t>Jõõpre kool</t>
  </si>
  <si>
    <t>1.48,08</t>
  </si>
  <si>
    <t>Christen Lätte</t>
  </si>
  <si>
    <t>Rommi Lepik</t>
  </si>
  <si>
    <t>Marko Tšetšin</t>
  </si>
  <si>
    <t>Kaspar Möldre</t>
  </si>
  <si>
    <t>1.49,19</t>
  </si>
  <si>
    <t>Rebecca Toomesoo</t>
  </si>
  <si>
    <t>Elis Helstein</t>
  </si>
  <si>
    <t>Lyneth Hirvela</t>
  </si>
  <si>
    <t>Lorethe Lulla</t>
  </si>
  <si>
    <t>1.47,30</t>
  </si>
  <si>
    <t>Heleri Põld</t>
  </si>
  <si>
    <t>Liis Marii Rei</t>
  </si>
  <si>
    <t>Melissa Vatko</t>
  </si>
  <si>
    <t>Triinu Vahet</t>
  </si>
  <si>
    <t>Rääma Põhikool</t>
  </si>
  <si>
    <t>1.48,27</t>
  </si>
  <si>
    <t>Brenna Gribušina</t>
  </si>
  <si>
    <t>Katrina Kazakova</t>
  </si>
  <si>
    <t>Lisette Tõnts</t>
  </si>
  <si>
    <t>Sandra Viskus</t>
  </si>
  <si>
    <t>1.50,59</t>
  </si>
  <si>
    <t>Nora Eljas</t>
  </si>
  <si>
    <t>Karola Viherpuu</t>
  </si>
  <si>
    <t>Janeli Metsamägi</t>
  </si>
  <si>
    <t>Annalisa Kathy-Lee Bramble</t>
  </si>
  <si>
    <t>Gribušina</t>
  </si>
  <si>
    <t>Gribuškna</t>
  </si>
  <si>
    <t/>
  </si>
  <si>
    <t>Kokkuvõte</t>
  </si>
  <si>
    <t>pall</t>
  </si>
  <si>
    <t>kaugus</t>
  </si>
  <si>
    <t>4x150 m</t>
  </si>
  <si>
    <t>Kõik kokku</t>
  </si>
  <si>
    <t>pallivise</t>
  </si>
  <si>
    <t>KOOLIDE KOKKUVÕTE</t>
  </si>
  <si>
    <t>Poisid</t>
  </si>
  <si>
    <t>Tüdrukud</t>
  </si>
  <si>
    <t>Punkte kokku</t>
  </si>
  <si>
    <t>Miinus-punkte kokku</t>
  </si>
  <si>
    <t>Punkte</t>
  </si>
  <si>
    <t>Miinus-punkte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</si>
  <si>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</si>
  <si>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</si>
  <si>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</si>
  <si>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</si>
  <si>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</si>
  <si>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</si>
  <si>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</si>
  <si>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</si>
  <si>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</si>
  <si>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Marten-Chris</t>
  </si>
  <si>
    <t>Elis Desiree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</si>
</sst>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0"/>
      <name val="Arial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2" fillId="2" borderId="7" xfId="0" applyFont="1" applyFill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indent="3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indent="3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5" fillId="0" borderId="0" xfId="0" applyFont="1"/>
    <xf numFmtId="164" fontId="7" fillId="0" borderId="0" xfId="0" applyNumberFormat="1" applyFont="1" applyAlignment="1"/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/>
    <xf numFmtId="0" fontId="9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14" fontId="8" fillId="0" borderId="4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indent="3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14" fontId="7" fillId="0" borderId="3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2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left" vertical="top" wrapText="1"/>
    </xf>
    <xf numFmtId="1" fontId="7" fillId="0" borderId="3" xfId="0" applyNumberFormat="1" applyFont="1" applyBorder="1" applyAlignment="1">
      <alignment horizontal="left" vertical="top" wrapText="1"/>
    </xf>
    <xf numFmtId="0" fontId="7" fillId="3" borderId="11" xfId="0" applyFont="1" applyFill="1" applyBorder="1"/>
    <xf numFmtId="0" fontId="7" fillId="3" borderId="11" xfId="0" applyFont="1" applyFill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7" fillId="0" borderId="1" xfId="0" applyFont="1" applyBorder="1"/>
    <xf numFmtId="0" fontId="7" fillId="3" borderId="12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3" xfId="0" applyFont="1" applyBorder="1"/>
    <xf numFmtId="0" fontId="7" fillId="0" borderId="13" xfId="0" applyFont="1" applyBorder="1" applyAlignment="1">
      <alignment horizontal="center" vertical="top" wrapText="1"/>
    </xf>
    <xf numFmtId="0" fontId="8" fillId="0" borderId="8" xfId="0" applyFont="1" applyBorder="1"/>
    <xf numFmtId="0" fontId="8" fillId="0" borderId="8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/>
    <xf numFmtId="0" fontId="8" fillId="0" borderId="1" xfId="0" applyFont="1" applyBorder="1"/>
    <xf numFmtId="0" fontId="13" fillId="0" borderId="0" xfId="0" applyFont="1"/>
    <xf numFmtId="0" fontId="14" fillId="0" borderId="19" xfId="0" applyFont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2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4" xfId="0" applyFont="1" applyBorder="1"/>
    <xf numFmtId="0" fontId="6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6" xfId="0" applyFont="1" applyBorder="1"/>
    <xf numFmtId="0" fontId="6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6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opLeftCell="B1" workbookViewId="0">
      <selection activeCell="R15" sqref="R15"/>
    </sheetView>
  </sheetViews>
  <sheetFormatPr defaultRowHeight="15.75"/>
  <cols>
    <col min="1" max="1" width="2.5703125" style="28" hidden="1" customWidth="1"/>
    <col min="2" max="2" width="4.5703125" style="28" customWidth="1"/>
    <col min="3" max="3" width="19.28515625" style="28" customWidth="1"/>
    <col min="4" max="4" width="15.85546875" style="28" customWidth="1"/>
    <col min="5" max="5" width="12" style="28" customWidth="1"/>
    <col min="6" max="6" width="22.85546875" style="28" customWidth="1"/>
    <col min="7" max="7" width="10" style="31" customWidth="1"/>
    <col min="8" max="8" width="8.42578125" style="31" customWidth="1"/>
    <col min="9" max="9" width="6.5703125" style="31" customWidth="1"/>
    <col min="10" max="10" width="9" style="32" customWidth="1"/>
    <col min="11" max="16384" width="9.140625" style="28"/>
  </cols>
  <sheetData>
    <row r="1" spans="1:10">
      <c r="A1" s="123" t="s">
        <v>169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>
      <c r="A2" s="123" t="s">
        <v>168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>
      <c r="A3" s="124">
        <v>43608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>
      <c r="A4" s="29"/>
      <c r="B4" s="29"/>
      <c r="C4" s="29"/>
      <c r="D4" s="29"/>
      <c r="E4" s="29"/>
      <c r="F4" s="29"/>
      <c r="G4" s="30"/>
      <c r="H4" s="30"/>
      <c r="I4" s="30"/>
      <c r="J4" s="29"/>
    </row>
    <row r="5" spans="1:10">
      <c r="B5" s="126" t="s">
        <v>12</v>
      </c>
      <c r="C5" s="126"/>
    </row>
    <row r="6" spans="1:10">
      <c r="B6" s="126" t="s">
        <v>9</v>
      </c>
      <c r="C6" s="126"/>
      <c r="E6" s="125"/>
      <c r="F6" s="125"/>
    </row>
    <row r="7" spans="1:10" ht="16.5" thickBot="1"/>
    <row r="8" spans="1:10" ht="39.75" thickTop="1" thickBot="1">
      <c r="B8" s="33" t="s">
        <v>5</v>
      </c>
      <c r="C8" s="33" t="s">
        <v>0</v>
      </c>
      <c r="D8" s="33" t="s">
        <v>1</v>
      </c>
      <c r="E8" s="33" t="s">
        <v>2</v>
      </c>
      <c r="F8" s="33" t="s">
        <v>3</v>
      </c>
      <c r="G8" s="34" t="s">
        <v>34</v>
      </c>
      <c r="H8" s="34" t="s">
        <v>35</v>
      </c>
      <c r="I8" s="35" t="s">
        <v>4</v>
      </c>
      <c r="J8" s="35" t="s">
        <v>16</v>
      </c>
    </row>
    <row r="9" spans="1:10" ht="16.5" thickTop="1">
      <c r="B9" s="70">
        <v>1</v>
      </c>
      <c r="C9" s="71" t="s">
        <v>243</v>
      </c>
      <c r="D9" s="71" t="s">
        <v>20</v>
      </c>
      <c r="E9" s="72">
        <v>39729</v>
      </c>
      <c r="F9" s="71" t="s">
        <v>21</v>
      </c>
      <c r="G9" s="73">
        <v>9.4700000000000006</v>
      </c>
      <c r="H9" s="74">
        <v>9.26</v>
      </c>
      <c r="I9" s="39" t="s">
        <v>17</v>
      </c>
      <c r="J9" s="39">
        <v>55</v>
      </c>
    </row>
    <row r="10" spans="1:10">
      <c r="B10" s="75">
        <v>2</v>
      </c>
      <c r="C10" s="76" t="s">
        <v>77</v>
      </c>
      <c r="D10" s="76" t="s">
        <v>78</v>
      </c>
      <c r="E10" s="77">
        <v>39758</v>
      </c>
      <c r="F10" s="71" t="s">
        <v>74</v>
      </c>
      <c r="G10" s="73">
        <v>9.6999999999999993</v>
      </c>
      <c r="H10" s="74">
        <v>9.27</v>
      </c>
      <c r="I10" s="39" t="s">
        <v>18</v>
      </c>
      <c r="J10" s="39">
        <v>53</v>
      </c>
    </row>
    <row r="11" spans="1:10">
      <c r="B11" s="70">
        <v>3</v>
      </c>
      <c r="C11" s="76" t="s">
        <v>131</v>
      </c>
      <c r="D11" s="76" t="s">
        <v>132</v>
      </c>
      <c r="E11" s="77">
        <v>39739</v>
      </c>
      <c r="F11" s="71" t="s">
        <v>133</v>
      </c>
      <c r="G11" s="74">
        <v>9.74</v>
      </c>
      <c r="H11" s="74">
        <v>9.48</v>
      </c>
      <c r="I11" s="39" t="s">
        <v>19</v>
      </c>
      <c r="J11" s="39">
        <v>52</v>
      </c>
    </row>
    <row r="12" spans="1:10">
      <c r="B12" s="40">
        <v>4</v>
      </c>
      <c r="C12" s="23" t="s">
        <v>50</v>
      </c>
      <c r="D12" s="23" t="s">
        <v>51</v>
      </c>
      <c r="E12" s="24">
        <v>39783</v>
      </c>
      <c r="F12" s="21" t="s">
        <v>52</v>
      </c>
      <c r="G12" s="38">
        <v>9.69</v>
      </c>
      <c r="H12" s="38">
        <v>9.82</v>
      </c>
      <c r="I12" s="22">
        <v>4</v>
      </c>
      <c r="J12" s="22">
        <v>51</v>
      </c>
    </row>
    <row r="13" spans="1:10">
      <c r="B13" s="36">
        <v>5</v>
      </c>
      <c r="C13" s="23" t="s">
        <v>28</v>
      </c>
      <c r="D13" s="23" t="s">
        <v>29</v>
      </c>
      <c r="E13" s="24">
        <v>40080</v>
      </c>
      <c r="F13" s="21" t="s">
        <v>21</v>
      </c>
      <c r="G13" s="38">
        <v>9.73</v>
      </c>
      <c r="H13" s="38">
        <v>9.9499999999999993</v>
      </c>
      <c r="I13" s="22">
        <v>5</v>
      </c>
      <c r="J13" s="22">
        <v>50</v>
      </c>
    </row>
    <row r="14" spans="1:10">
      <c r="B14" s="40">
        <v>6</v>
      </c>
      <c r="C14" s="23" t="s">
        <v>72</v>
      </c>
      <c r="D14" s="23" t="s">
        <v>73</v>
      </c>
      <c r="E14" s="24">
        <v>39923</v>
      </c>
      <c r="F14" s="21" t="s">
        <v>74</v>
      </c>
      <c r="G14" s="37">
        <v>9.7799999999999994</v>
      </c>
      <c r="H14" s="38">
        <v>11.67</v>
      </c>
      <c r="I14" s="22">
        <v>6</v>
      </c>
      <c r="J14" s="22">
        <v>49</v>
      </c>
    </row>
    <row r="15" spans="1:10">
      <c r="B15" s="36">
        <v>7</v>
      </c>
      <c r="C15" s="23" t="s">
        <v>134</v>
      </c>
      <c r="D15" s="23" t="s">
        <v>135</v>
      </c>
      <c r="E15" s="24">
        <v>39696</v>
      </c>
      <c r="F15" s="21" t="s">
        <v>133</v>
      </c>
      <c r="G15" s="38">
        <v>9.7899999999999991</v>
      </c>
      <c r="H15" s="38"/>
      <c r="I15" s="22">
        <v>7</v>
      </c>
      <c r="J15" s="22">
        <v>48</v>
      </c>
    </row>
    <row r="16" spans="1:10">
      <c r="B16" s="40">
        <v>8</v>
      </c>
      <c r="C16" s="23" t="s">
        <v>79</v>
      </c>
      <c r="D16" s="23" t="s">
        <v>80</v>
      </c>
      <c r="E16" s="24">
        <v>39904</v>
      </c>
      <c r="F16" s="21" t="s">
        <v>74</v>
      </c>
      <c r="G16" s="37">
        <v>9.85</v>
      </c>
      <c r="H16" s="38"/>
      <c r="I16" s="22">
        <v>8</v>
      </c>
      <c r="J16" s="22">
        <v>47</v>
      </c>
    </row>
    <row r="17" spans="2:10">
      <c r="B17" s="36">
        <v>9</v>
      </c>
      <c r="C17" s="23" t="s">
        <v>22</v>
      </c>
      <c r="D17" s="23" t="s">
        <v>23</v>
      </c>
      <c r="E17" s="24">
        <v>40011</v>
      </c>
      <c r="F17" s="21" t="s">
        <v>21</v>
      </c>
      <c r="G17" s="37">
        <v>9.93</v>
      </c>
      <c r="H17" s="38"/>
      <c r="I17" s="22">
        <v>9</v>
      </c>
      <c r="J17" s="22">
        <v>46</v>
      </c>
    </row>
    <row r="18" spans="2:10">
      <c r="B18" s="40">
        <v>10</v>
      </c>
      <c r="C18" s="23" t="s">
        <v>81</v>
      </c>
      <c r="D18" s="23" t="s">
        <v>82</v>
      </c>
      <c r="E18" s="24">
        <v>39825</v>
      </c>
      <c r="F18" s="21" t="s">
        <v>74</v>
      </c>
      <c r="G18" s="37">
        <v>9.94</v>
      </c>
      <c r="H18" s="38"/>
      <c r="I18" s="22">
        <v>10</v>
      </c>
      <c r="J18" s="22">
        <v>45</v>
      </c>
    </row>
    <row r="19" spans="2:10">
      <c r="B19" s="36">
        <v>11</v>
      </c>
      <c r="C19" s="23" t="s">
        <v>127</v>
      </c>
      <c r="D19" s="23" t="s">
        <v>128</v>
      </c>
      <c r="E19" s="24">
        <v>39921</v>
      </c>
      <c r="F19" s="21" t="s">
        <v>117</v>
      </c>
      <c r="G19" s="37">
        <v>10.1</v>
      </c>
      <c r="H19" s="38"/>
      <c r="I19" s="22">
        <v>11</v>
      </c>
      <c r="J19" s="22">
        <v>44</v>
      </c>
    </row>
    <row r="20" spans="2:10">
      <c r="B20" s="40">
        <v>12</v>
      </c>
      <c r="C20" s="23" t="s">
        <v>69</v>
      </c>
      <c r="D20" s="23" t="s">
        <v>70</v>
      </c>
      <c r="E20" s="24">
        <v>39518</v>
      </c>
      <c r="F20" s="21" t="s">
        <v>71</v>
      </c>
      <c r="G20" s="37">
        <v>10.119999999999999</v>
      </c>
      <c r="H20" s="38"/>
      <c r="I20" s="22">
        <v>12</v>
      </c>
      <c r="J20" s="22">
        <v>42.5</v>
      </c>
    </row>
    <row r="21" spans="2:10">
      <c r="B21" s="36">
        <v>13</v>
      </c>
      <c r="C21" s="23" t="s">
        <v>129</v>
      </c>
      <c r="D21" s="23" t="s">
        <v>130</v>
      </c>
      <c r="E21" s="24">
        <v>39840</v>
      </c>
      <c r="F21" s="23" t="s">
        <v>117</v>
      </c>
      <c r="G21" s="38">
        <v>10.119999999999999</v>
      </c>
      <c r="H21" s="38"/>
      <c r="I21" s="22">
        <v>12</v>
      </c>
      <c r="J21" s="22">
        <v>42.5</v>
      </c>
    </row>
    <row r="22" spans="2:10">
      <c r="B22" s="40">
        <v>14</v>
      </c>
      <c r="C22" s="23" t="s">
        <v>125</v>
      </c>
      <c r="D22" s="23" t="s">
        <v>126</v>
      </c>
      <c r="E22" s="24">
        <v>40066</v>
      </c>
      <c r="F22" s="23" t="s">
        <v>117</v>
      </c>
      <c r="G22" s="38">
        <v>10.23</v>
      </c>
      <c r="H22" s="38"/>
      <c r="I22" s="22">
        <v>14</v>
      </c>
      <c r="J22" s="22">
        <v>41</v>
      </c>
    </row>
    <row r="23" spans="2:10">
      <c r="B23" s="36">
        <v>15</v>
      </c>
      <c r="C23" s="23" t="s">
        <v>75</v>
      </c>
      <c r="D23" s="23" t="s">
        <v>76</v>
      </c>
      <c r="E23" s="24">
        <v>39866</v>
      </c>
      <c r="F23" s="23" t="s">
        <v>74</v>
      </c>
      <c r="G23" s="37">
        <v>10.27</v>
      </c>
      <c r="H23" s="38"/>
      <c r="I23" s="22">
        <v>15</v>
      </c>
      <c r="J23" s="22">
        <v>40</v>
      </c>
    </row>
    <row r="24" spans="2:10">
      <c r="B24" s="40">
        <v>16</v>
      </c>
      <c r="C24" s="23" t="s">
        <v>26</v>
      </c>
      <c r="D24" s="23" t="s">
        <v>27</v>
      </c>
      <c r="E24" s="24">
        <v>39872</v>
      </c>
      <c r="F24" s="23" t="s">
        <v>21</v>
      </c>
      <c r="G24" s="38">
        <v>10.34</v>
      </c>
      <c r="H24" s="38"/>
      <c r="I24" s="22">
        <v>16</v>
      </c>
      <c r="J24" s="22">
        <v>39</v>
      </c>
    </row>
    <row r="25" spans="2:10">
      <c r="B25" s="36">
        <v>17</v>
      </c>
      <c r="C25" s="23" t="s">
        <v>32</v>
      </c>
      <c r="D25" s="23" t="s">
        <v>33</v>
      </c>
      <c r="E25" s="24">
        <v>39747</v>
      </c>
      <c r="F25" s="23" t="s">
        <v>21</v>
      </c>
      <c r="G25" s="38">
        <v>10.37</v>
      </c>
      <c r="H25" s="38"/>
      <c r="I25" s="22">
        <v>17</v>
      </c>
      <c r="J25" s="22">
        <v>38</v>
      </c>
    </row>
    <row r="26" spans="2:10">
      <c r="B26" s="40">
        <v>18</v>
      </c>
      <c r="C26" s="23" t="s">
        <v>83</v>
      </c>
      <c r="D26" s="23" t="s">
        <v>84</v>
      </c>
      <c r="E26" s="24">
        <v>39901</v>
      </c>
      <c r="F26" s="23" t="s">
        <v>74</v>
      </c>
      <c r="G26" s="37">
        <v>10.41</v>
      </c>
      <c r="H26" s="38"/>
      <c r="I26" s="22">
        <v>18</v>
      </c>
      <c r="J26" s="22">
        <v>37</v>
      </c>
    </row>
    <row r="27" spans="2:10">
      <c r="B27" s="36">
        <v>19</v>
      </c>
      <c r="C27" s="23" t="s">
        <v>24</v>
      </c>
      <c r="D27" s="23" t="s">
        <v>25</v>
      </c>
      <c r="E27" s="24">
        <v>39747</v>
      </c>
      <c r="F27" s="23" t="s">
        <v>21</v>
      </c>
      <c r="G27" s="37">
        <v>10.42</v>
      </c>
      <c r="H27" s="38"/>
      <c r="I27" s="22">
        <v>19</v>
      </c>
      <c r="J27" s="22">
        <v>36</v>
      </c>
    </row>
    <row r="28" spans="2:10">
      <c r="B28" s="40">
        <v>20</v>
      </c>
      <c r="C28" s="23" t="s">
        <v>136</v>
      </c>
      <c r="D28" s="23" t="s">
        <v>137</v>
      </c>
      <c r="E28" s="24">
        <v>39825</v>
      </c>
      <c r="F28" s="23" t="s">
        <v>133</v>
      </c>
      <c r="G28" s="38">
        <v>10.53</v>
      </c>
      <c r="H28" s="38"/>
      <c r="I28" s="22">
        <v>20</v>
      </c>
      <c r="J28" s="22">
        <v>35</v>
      </c>
    </row>
    <row r="29" spans="2:10">
      <c r="B29" s="36">
        <v>21</v>
      </c>
      <c r="C29" s="23" t="s">
        <v>95</v>
      </c>
      <c r="D29" s="23" t="s">
        <v>96</v>
      </c>
      <c r="E29" s="24">
        <v>40071</v>
      </c>
      <c r="F29" s="23" t="s">
        <v>97</v>
      </c>
      <c r="G29" s="38">
        <v>10.54</v>
      </c>
      <c r="H29" s="38"/>
      <c r="I29" s="22">
        <v>21</v>
      </c>
      <c r="J29" s="22">
        <v>34</v>
      </c>
    </row>
    <row r="30" spans="2:10">
      <c r="B30" s="40">
        <v>22</v>
      </c>
      <c r="C30" s="23" t="s">
        <v>170</v>
      </c>
      <c r="D30" s="23" t="s">
        <v>171</v>
      </c>
      <c r="E30" s="24" t="s">
        <v>172</v>
      </c>
      <c r="F30" s="23" t="s">
        <v>52</v>
      </c>
      <c r="G30" s="38">
        <v>10.61</v>
      </c>
      <c r="H30" s="38"/>
      <c r="I30" s="22">
        <v>22</v>
      </c>
      <c r="J30" s="22">
        <v>33</v>
      </c>
    </row>
    <row r="31" spans="2:10">
      <c r="B31" s="36">
        <v>23</v>
      </c>
      <c r="C31" s="23" t="s">
        <v>53</v>
      </c>
      <c r="D31" s="23" t="s">
        <v>54</v>
      </c>
      <c r="E31" s="24">
        <v>39740</v>
      </c>
      <c r="F31" s="23" t="s">
        <v>52</v>
      </c>
      <c r="G31" s="37">
        <v>10.69</v>
      </c>
      <c r="H31" s="38"/>
      <c r="I31" s="22">
        <v>23</v>
      </c>
      <c r="J31" s="22">
        <v>32</v>
      </c>
    </row>
    <row r="32" spans="2:10">
      <c r="B32" s="40">
        <v>24</v>
      </c>
      <c r="C32" s="23" t="s">
        <v>85</v>
      </c>
      <c r="D32" s="23" t="s">
        <v>86</v>
      </c>
      <c r="E32" s="24">
        <v>39751</v>
      </c>
      <c r="F32" s="23" t="s">
        <v>74</v>
      </c>
      <c r="G32" s="37">
        <v>10.79</v>
      </c>
      <c r="H32" s="38"/>
      <c r="I32" s="22">
        <v>24</v>
      </c>
      <c r="J32" s="22" t="s">
        <v>220</v>
      </c>
    </row>
    <row r="33" spans="2:10">
      <c r="B33" s="36">
        <v>25</v>
      </c>
      <c r="C33" s="23" t="s">
        <v>30</v>
      </c>
      <c r="D33" s="23" t="s">
        <v>31</v>
      </c>
      <c r="E33" s="24">
        <v>39729</v>
      </c>
      <c r="F33" s="23" t="s">
        <v>21</v>
      </c>
      <c r="G33" s="37">
        <v>10.86</v>
      </c>
      <c r="H33" s="38"/>
      <c r="I33" s="22">
        <v>25</v>
      </c>
      <c r="J33" s="22" t="s">
        <v>220</v>
      </c>
    </row>
    <row r="34" spans="2:10">
      <c r="B34" s="40">
        <v>26</v>
      </c>
      <c r="C34" s="23" t="s">
        <v>144</v>
      </c>
      <c r="D34" s="23" t="s">
        <v>145</v>
      </c>
      <c r="E34" s="24">
        <v>39816</v>
      </c>
      <c r="F34" s="23" t="s">
        <v>71</v>
      </c>
      <c r="G34" s="38">
        <v>10.92</v>
      </c>
      <c r="H34" s="38"/>
      <c r="I34" s="22">
        <v>26</v>
      </c>
      <c r="J34" s="22">
        <v>31</v>
      </c>
    </row>
    <row r="35" spans="2:10">
      <c r="B35" s="36">
        <v>27</v>
      </c>
      <c r="C35" s="23" t="s">
        <v>57</v>
      </c>
      <c r="D35" s="23" t="s">
        <v>58</v>
      </c>
      <c r="E35" s="24">
        <v>39994</v>
      </c>
      <c r="F35" s="23" t="s">
        <v>52</v>
      </c>
      <c r="G35" s="38">
        <v>10.95</v>
      </c>
      <c r="H35" s="38"/>
      <c r="I35" s="22">
        <v>27</v>
      </c>
      <c r="J35" s="22">
        <v>30</v>
      </c>
    </row>
    <row r="36" spans="2:10" ht="16.5" thickBot="1">
      <c r="B36" s="57">
        <v>28</v>
      </c>
      <c r="C36" s="58" t="s">
        <v>55</v>
      </c>
      <c r="D36" s="58" t="s">
        <v>56</v>
      </c>
      <c r="E36" s="59">
        <v>39936</v>
      </c>
      <c r="F36" s="58" t="s">
        <v>52</v>
      </c>
      <c r="G36" s="60" t="s">
        <v>178</v>
      </c>
      <c r="H36" s="61"/>
      <c r="I36" s="61"/>
      <c r="J36" s="62"/>
    </row>
    <row r="37" spans="2:10" ht="16.5" thickTop="1"/>
  </sheetData>
  <autoFilter ref="B8:J8"/>
  <sortState ref="C9:I14">
    <sortCondition ref="H9:H14"/>
  </sortState>
  <mergeCells count="6">
    <mergeCell ref="A1:J1"/>
    <mergeCell ref="A3:J3"/>
    <mergeCell ref="E6:F6"/>
    <mergeCell ref="B6:C6"/>
    <mergeCell ref="B5:C5"/>
    <mergeCell ref="A2:J2"/>
  </mergeCells>
  <phoneticPr fontId="1" type="noConversion"/>
  <pageMargins left="0.55118110236220474" right="0.15748031496062992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A5" sqref="A5:G17"/>
    </sheetView>
  </sheetViews>
  <sheetFormatPr defaultColWidth="8.42578125" defaultRowHeight="15.75"/>
  <cols>
    <col min="1" max="1" width="6.5703125" style="28" customWidth="1"/>
    <col min="2" max="2" width="24.42578125" style="28" customWidth="1"/>
    <col min="3" max="3" width="10.5703125" style="28" customWidth="1"/>
    <col min="4" max="4" width="11.28515625" style="28" customWidth="1"/>
    <col min="5" max="5" width="12.140625" style="28" customWidth="1"/>
    <col min="6" max="6" width="9.5703125" style="28" customWidth="1"/>
    <col min="7" max="7" width="13.85546875" style="28" customWidth="1"/>
    <col min="8" max="16384" width="8.42578125" style="28"/>
  </cols>
  <sheetData>
    <row r="1" spans="1:11">
      <c r="A1" s="123" t="s">
        <v>169</v>
      </c>
      <c r="B1" s="123"/>
      <c r="C1" s="123"/>
      <c r="D1" s="123"/>
      <c r="E1" s="123"/>
      <c r="F1" s="123"/>
      <c r="G1" s="123"/>
      <c r="H1" s="123"/>
      <c r="I1" s="123"/>
      <c r="J1" s="45"/>
      <c r="K1" s="45"/>
    </row>
    <row r="2" spans="1:11">
      <c r="A2" s="123" t="s">
        <v>168</v>
      </c>
      <c r="B2" s="123"/>
      <c r="C2" s="123"/>
      <c r="D2" s="123"/>
      <c r="E2" s="123"/>
      <c r="F2" s="123"/>
      <c r="G2" s="123"/>
      <c r="H2" s="123"/>
      <c r="I2" s="123"/>
      <c r="J2" s="45"/>
      <c r="K2" s="45"/>
    </row>
    <row r="3" spans="1:11">
      <c r="A3" s="124">
        <v>43608</v>
      </c>
      <c r="B3" s="124"/>
      <c r="C3" s="124"/>
      <c r="D3" s="124"/>
      <c r="E3" s="124"/>
      <c r="F3" s="124"/>
      <c r="G3" s="124"/>
      <c r="H3" s="124"/>
      <c r="I3" s="124"/>
      <c r="J3" s="47"/>
      <c r="K3" s="47"/>
    </row>
    <row r="4" spans="1:11">
      <c r="A4" s="54"/>
      <c r="B4" s="54"/>
      <c r="C4" s="54"/>
      <c r="D4" s="54"/>
      <c r="E4" s="54"/>
      <c r="F4" s="54"/>
      <c r="G4" s="30"/>
      <c r="H4" s="30"/>
      <c r="I4" s="30"/>
      <c r="J4" s="30"/>
      <c r="K4" s="54"/>
    </row>
    <row r="5" spans="1:11">
      <c r="B5" s="126" t="s">
        <v>13</v>
      </c>
      <c r="C5" s="126"/>
      <c r="G5" s="31"/>
      <c r="H5" s="31"/>
      <c r="I5" s="31"/>
      <c r="J5" s="31"/>
      <c r="K5" s="32"/>
    </row>
    <row r="6" spans="1:11">
      <c r="B6" s="126" t="s">
        <v>221</v>
      </c>
      <c r="C6" s="126"/>
      <c r="E6" s="125"/>
      <c r="F6" s="125"/>
      <c r="G6" s="31"/>
      <c r="H6" s="31"/>
      <c r="I6" s="31"/>
      <c r="J6" s="31"/>
      <c r="K6" s="32"/>
    </row>
    <row r="7" spans="1:11" ht="16.5" thickBot="1"/>
    <row r="8" spans="1:11" ht="17.25" thickTop="1" thickBot="1">
      <c r="A8" s="83"/>
      <c r="B8" s="83"/>
      <c r="C8" s="84" t="s">
        <v>10</v>
      </c>
      <c r="D8" s="84" t="s">
        <v>222</v>
      </c>
      <c r="E8" s="84" t="s">
        <v>223</v>
      </c>
      <c r="F8" s="84" t="s">
        <v>224</v>
      </c>
      <c r="G8" s="84" t="s">
        <v>225</v>
      </c>
    </row>
    <row r="9" spans="1:11" ht="16.5" thickTop="1">
      <c r="A9" s="51">
        <v>1</v>
      </c>
      <c r="B9" s="21" t="s">
        <v>100</v>
      </c>
      <c r="C9" s="100">
        <v>278.5</v>
      </c>
      <c r="D9" s="100">
        <v>270</v>
      </c>
      <c r="E9" s="100">
        <v>301</v>
      </c>
      <c r="F9" s="86">
        <v>55</v>
      </c>
      <c r="G9" s="86">
        <f t="shared" ref="G9:G17" si="0">SUM(C9:F9)</f>
        <v>904.5</v>
      </c>
    </row>
    <row r="10" spans="1:11">
      <c r="A10" s="52">
        <v>2</v>
      </c>
      <c r="B10" s="21" t="s">
        <v>74</v>
      </c>
      <c r="C10" s="101">
        <v>255</v>
      </c>
      <c r="D10" s="101">
        <v>204</v>
      </c>
      <c r="E10" s="101">
        <v>233</v>
      </c>
      <c r="F10" s="53">
        <v>52</v>
      </c>
      <c r="G10" s="86">
        <f t="shared" si="0"/>
        <v>744</v>
      </c>
    </row>
    <row r="11" spans="1:11">
      <c r="A11" s="52">
        <v>3</v>
      </c>
      <c r="B11" s="23" t="s">
        <v>21</v>
      </c>
      <c r="C11" s="101">
        <v>220</v>
      </c>
      <c r="D11" s="101">
        <v>243</v>
      </c>
      <c r="E11" s="101">
        <v>225</v>
      </c>
      <c r="F11" s="53">
        <v>51</v>
      </c>
      <c r="G11" s="86">
        <f t="shared" si="0"/>
        <v>739</v>
      </c>
    </row>
    <row r="12" spans="1:11">
      <c r="A12" s="52">
        <v>4</v>
      </c>
      <c r="B12" s="23" t="s">
        <v>117</v>
      </c>
      <c r="C12" s="101">
        <v>154</v>
      </c>
      <c r="D12" s="101">
        <v>166</v>
      </c>
      <c r="E12" s="101">
        <v>157</v>
      </c>
      <c r="F12" s="53">
        <v>53</v>
      </c>
      <c r="G12" s="86">
        <f t="shared" si="0"/>
        <v>530</v>
      </c>
    </row>
    <row r="13" spans="1:11">
      <c r="A13" s="52">
        <v>5</v>
      </c>
      <c r="B13" s="21" t="s">
        <v>52</v>
      </c>
      <c r="C13" s="101">
        <v>117.5</v>
      </c>
      <c r="D13" s="101">
        <v>134</v>
      </c>
      <c r="E13" s="101">
        <v>131</v>
      </c>
      <c r="F13" s="53"/>
      <c r="G13" s="86">
        <f t="shared" si="0"/>
        <v>382.5</v>
      </c>
    </row>
    <row r="14" spans="1:11">
      <c r="A14" s="52">
        <v>6</v>
      </c>
      <c r="B14" s="23" t="s">
        <v>133</v>
      </c>
      <c r="C14" s="101">
        <v>83</v>
      </c>
      <c r="D14" s="101">
        <v>40</v>
      </c>
      <c r="E14" s="101">
        <v>33</v>
      </c>
      <c r="F14" s="53"/>
      <c r="G14" s="86">
        <f t="shared" si="0"/>
        <v>156</v>
      </c>
    </row>
    <row r="15" spans="1:11">
      <c r="A15" s="52">
        <v>7</v>
      </c>
      <c r="B15" s="21" t="s">
        <v>66</v>
      </c>
      <c r="C15" s="101">
        <v>0</v>
      </c>
      <c r="D15" s="101">
        <v>51</v>
      </c>
      <c r="E15" s="101">
        <v>0</v>
      </c>
      <c r="F15" s="53"/>
      <c r="G15" s="86">
        <f t="shared" si="0"/>
        <v>51</v>
      </c>
    </row>
    <row r="16" spans="1:11">
      <c r="A16" s="101"/>
      <c r="B16" s="21" t="s">
        <v>71</v>
      </c>
      <c r="C16" s="101">
        <v>0</v>
      </c>
      <c r="D16" s="101">
        <v>0</v>
      </c>
      <c r="E16" s="101">
        <v>0</v>
      </c>
      <c r="F16" s="53"/>
      <c r="G16" s="86">
        <f t="shared" si="0"/>
        <v>0</v>
      </c>
    </row>
    <row r="17" spans="1:10">
      <c r="A17" s="101"/>
      <c r="B17" s="21" t="s">
        <v>97</v>
      </c>
      <c r="C17" s="101">
        <v>0</v>
      </c>
      <c r="D17" s="101">
        <v>0</v>
      </c>
      <c r="E17" s="101">
        <v>0</v>
      </c>
      <c r="F17" s="53"/>
      <c r="G17" s="86">
        <f t="shared" si="0"/>
        <v>0</v>
      </c>
    </row>
    <row r="20" spans="1:10" ht="16.5" thickBot="1"/>
    <row r="21" spans="1:10" ht="17.25" thickTop="1" thickBot="1">
      <c r="B21" s="88" t="s">
        <v>52</v>
      </c>
      <c r="C21" s="88"/>
      <c r="D21" s="88"/>
      <c r="E21" s="88"/>
      <c r="F21" s="88"/>
      <c r="G21" s="88"/>
      <c r="H21" s="88"/>
      <c r="I21" s="88">
        <f>SUM(I22:I29)</f>
        <v>382.5</v>
      </c>
      <c r="J21" s="28">
        <f>SUM(C23:H23,C25:H25,C27:H27,C29:H29)</f>
        <v>382.5</v>
      </c>
    </row>
    <row r="22" spans="1:10" ht="16.5" thickTop="1">
      <c r="B22" s="89" t="s">
        <v>10</v>
      </c>
      <c r="C22" s="79">
        <v>10</v>
      </c>
      <c r="D22" s="79">
        <v>18</v>
      </c>
      <c r="E22" s="79">
        <v>19</v>
      </c>
      <c r="F22" s="79"/>
      <c r="G22" s="79"/>
      <c r="H22" s="79"/>
    </row>
    <row r="23" spans="1:10">
      <c r="B23" s="89"/>
      <c r="C23" s="90">
        <v>44.5</v>
      </c>
      <c r="D23" s="90">
        <v>37</v>
      </c>
      <c r="E23" s="90">
        <v>36</v>
      </c>
      <c r="F23" s="90"/>
      <c r="G23" s="90"/>
      <c r="H23" s="90"/>
      <c r="I23" s="28">
        <f>SUM(C23:H23)</f>
        <v>117.5</v>
      </c>
    </row>
    <row r="24" spans="1:10">
      <c r="B24" s="91" t="s">
        <v>224</v>
      </c>
      <c r="C24" s="92"/>
      <c r="D24" s="92"/>
      <c r="E24" s="92"/>
      <c r="F24" s="92"/>
      <c r="G24" s="92"/>
      <c r="H24" s="92"/>
      <c r="I24" s="91"/>
    </row>
    <row r="25" spans="1:10">
      <c r="B25" s="93"/>
      <c r="C25" s="94"/>
      <c r="D25" s="94"/>
      <c r="E25" s="94"/>
      <c r="F25" s="94"/>
      <c r="G25" s="94"/>
      <c r="H25" s="94"/>
      <c r="I25" s="28">
        <f>SUM(C25:H25)</f>
        <v>0</v>
      </c>
    </row>
    <row r="26" spans="1:10">
      <c r="B26" s="91" t="s">
        <v>226</v>
      </c>
      <c r="C26" s="92">
        <v>7</v>
      </c>
      <c r="D26" s="95">
        <v>8</v>
      </c>
      <c r="E26" s="96">
        <v>16</v>
      </c>
      <c r="F26" s="96"/>
      <c r="G26" s="96"/>
      <c r="H26" s="96"/>
      <c r="I26" s="91"/>
    </row>
    <row r="27" spans="1:10">
      <c r="B27" s="93"/>
      <c r="C27" s="97">
        <v>48</v>
      </c>
      <c r="D27" s="94">
        <v>47</v>
      </c>
      <c r="E27" s="98">
        <v>39</v>
      </c>
      <c r="F27" s="98"/>
      <c r="G27" s="98"/>
      <c r="H27" s="98"/>
      <c r="I27" s="93">
        <f>SUM(C27:H27)</f>
        <v>134</v>
      </c>
    </row>
    <row r="28" spans="1:10">
      <c r="B28" s="89" t="s">
        <v>223</v>
      </c>
      <c r="C28" s="79">
        <v>7</v>
      </c>
      <c r="D28" s="99">
        <v>11</v>
      </c>
      <c r="E28" s="90">
        <v>16</v>
      </c>
      <c r="F28" s="90"/>
      <c r="G28" s="90"/>
      <c r="H28" s="90"/>
    </row>
    <row r="29" spans="1:10" ht="16.5" thickBot="1">
      <c r="B29" s="89"/>
      <c r="C29" s="79">
        <v>48</v>
      </c>
      <c r="D29" s="99">
        <v>44</v>
      </c>
      <c r="E29" s="90">
        <v>39</v>
      </c>
      <c r="F29" s="90"/>
      <c r="G29" s="90"/>
      <c r="H29" s="90"/>
      <c r="I29" s="28">
        <f>SUM(C29:H29)</f>
        <v>131</v>
      </c>
    </row>
    <row r="30" spans="1:10" ht="17.25" thickTop="1" thickBot="1">
      <c r="B30" s="88" t="s">
        <v>66</v>
      </c>
      <c r="C30" s="88"/>
      <c r="D30" s="88"/>
      <c r="E30" s="88"/>
      <c r="F30" s="88"/>
      <c r="G30" s="88"/>
      <c r="H30" s="88"/>
      <c r="I30" s="88">
        <f>SUM(I31:I38)</f>
        <v>51</v>
      </c>
      <c r="J30" s="28">
        <f>SUM(C32:H32,C34:H34,C36:H36,C38:H38)</f>
        <v>51</v>
      </c>
    </row>
    <row r="31" spans="1:10" ht="16.5" thickTop="1">
      <c r="B31" s="89" t="s">
        <v>10</v>
      </c>
      <c r="C31" s="79"/>
      <c r="D31" s="79"/>
      <c r="E31" s="79"/>
      <c r="F31" s="79"/>
      <c r="G31" s="79"/>
      <c r="H31" s="79"/>
    </row>
    <row r="32" spans="1:10">
      <c r="B32" s="89"/>
      <c r="C32" s="90"/>
      <c r="D32" s="90"/>
      <c r="E32" s="90"/>
      <c r="F32" s="90"/>
      <c r="G32" s="90"/>
      <c r="H32" s="90"/>
      <c r="I32" s="28">
        <f>SUM(C32:H32)</f>
        <v>0</v>
      </c>
    </row>
    <row r="33" spans="2:10">
      <c r="B33" s="91" t="s">
        <v>224</v>
      </c>
      <c r="C33" s="92"/>
      <c r="D33" s="92"/>
      <c r="E33" s="92"/>
      <c r="F33" s="92"/>
      <c r="G33" s="92"/>
      <c r="H33" s="92"/>
      <c r="I33" s="91"/>
    </row>
    <row r="34" spans="2:10">
      <c r="B34" s="93"/>
      <c r="C34" s="94"/>
      <c r="D34" s="94"/>
      <c r="E34" s="94"/>
      <c r="F34" s="94"/>
      <c r="G34" s="94"/>
      <c r="H34" s="94"/>
      <c r="I34" s="28">
        <f>SUM(C34:H34)</f>
        <v>0</v>
      </c>
    </row>
    <row r="35" spans="2:10">
      <c r="B35" s="91" t="s">
        <v>226</v>
      </c>
      <c r="C35" s="92">
        <v>4</v>
      </c>
      <c r="D35" s="95"/>
      <c r="E35" s="96"/>
      <c r="F35" s="96"/>
      <c r="G35" s="96"/>
      <c r="H35" s="96"/>
      <c r="I35" s="91"/>
    </row>
    <row r="36" spans="2:10">
      <c r="B36" s="93"/>
      <c r="C36" s="97">
        <v>51</v>
      </c>
      <c r="D36" s="94"/>
      <c r="E36" s="98"/>
      <c r="F36" s="98"/>
      <c r="G36" s="98"/>
      <c r="H36" s="98"/>
      <c r="I36" s="93">
        <f>SUM(C36:H36)</f>
        <v>51</v>
      </c>
    </row>
    <row r="37" spans="2:10">
      <c r="B37" s="89" t="s">
        <v>223</v>
      </c>
      <c r="C37" s="79"/>
      <c r="D37" s="99"/>
      <c r="E37" s="90"/>
      <c r="F37" s="90"/>
      <c r="G37" s="90"/>
      <c r="H37" s="90"/>
    </row>
    <row r="38" spans="2:10" ht="16.5" thickBot="1">
      <c r="B38" s="89"/>
      <c r="C38" s="79"/>
      <c r="D38" s="99"/>
      <c r="E38" s="90"/>
      <c r="F38" s="90"/>
      <c r="G38" s="90"/>
      <c r="H38" s="90"/>
      <c r="I38" s="28">
        <f>SUM(C38:H38)</f>
        <v>0</v>
      </c>
    </row>
    <row r="39" spans="2:10" ht="17.25" thickTop="1" thickBot="1">
      <c r="B39" s="88" t="s">
        <v>74</v>
      </c>
      <c r="C39" s="88"/>
      <c r="D39" s="88"/>
      <c r="E39" s="88"/>
      <c r="F39" s="88"/>
      <c r="G39" s="88"/>
      <c r="H39" s="88"/>
      <c r="I39" s="88">
        <f>SUM(I40:I47)</f>
        <v>744</v>
      </c>
      <c r="J39" s="28">
        <f>SUM(C41:H41,C43:H43,C45:H45,C47:H47)</f>
        <v>744</v>
      </c>
    </row>
    <row r="40" spans="2:10" ht="16.5" thickTop="1">
      <c r="B40" s="89" t="s">
        <v>10</v>
      </c>
      <c r="C40" s="79">
        <v>4</v>
      </c>
      <c r="D40" s="79">
        <v>6</v>
      </c>
      <c r="E40" s="79">
        <v>9</v>
      </c>
      <c r="F40" s="79">
        <v>12</v>
      </c>
      <c r="G40" s="79">
        <v>20</v>
      </c>
      <c r="H40" s="79">
        <v>25</v>
      </c>
    </row>
    <row r="41" spans="2:10">
      <c r="B41" s="89"/>
      <c r="C41" s="90">
        <v>51</v>
      </c>
      <c r="D41" s="90">
        <v>49</v>
      </c>
      <c r="E41" s="90">
        <v>46</v>
      </c>
      <c r="F41" s="90">
        <v>43</v>
      </c>
      <c r="G41" s="90">
        <v>35</v>
      </c>
      <c r="H41" s="90">
        <v>31</v>
      </c>
      <c r="I41" s="28">
        <f>SUM(C41:H41)</f>
        <v>255</v>
      </c>
    </row>
    <row r="42" spans="2:10">
      <c r="B42" s="91" t="s">
        <v>224</v>
      </c>
      <c r="C42" s="92"/>
      <c r="D42" s="92"/>
      <c r="E42" s="92"/>
      <c r="F42" s="92"/>
      <c r="G42" s="92"/>
      <c r="H42" s="92">
        <v>3</v>
      </c>
      <c r="I42" s="91"/>
    </row>
    <row r="43" spans="2:10">
      <c r="B43" s="93"/>
      <c r="C43" s="94"/>
      <c r="D43" s="94"/>
      <c r="E43" s="94"/>
      <c r="F43" s="94"/>
      <c r="G43" s="94"/>
      <c r="H43" s="94">
        <v>52</v>
      </c>
      <c r="I43" s="28">
        <f>SUM(C43:H43)</f>
        <v>52</v>
      </c>
    </row>
    <row r="44" spans="2:10">
      <c r="B44" s="91" t="s">
        <v>226</v>
      </c>
      <c r="C44" s="92">
        <v>14</v>
      </c>
      <c r="D44" s="95">
        <v>18</v>
      </c>
      <c r="E44" s="96">
        <v>22</v>
      </c>
      <c r="F44" s="96">
        <v>23</v>
      </c>
      <c r="G44" s="96">
        <v>24</v>
      </c>
      <c r="H44" s="96">
        <v>25</v>
      </c>
      <c r="I44" s="91"/>
    </row>
    <row r="45" spans="2:10">
      <c r="B45" s="93"/>
      <c r="C45" s="97">
        <v>41</v>
      </c>
      <c r="D45" s="94">
        <v>37</v>
      </c>
      <c r="E45" s="98">
        <v>33</v>
      </c>
      <c r="F45" s="98">
        <v>32</v>
      </c>
      <c r="G45" s="98">
        <v>31</v>
      </c>
      <c r="H45" s="98">
        <v>30</v>
      </c>
      <c r="I45" s="93">
        <f>SUM(C45:H45)</f>
        <v>204</v>
      </c>
    </row>
    <row r="46" spans="2:10">
      <c r="B46" s="89" t="s">
        <v>223</v>
      </c>
      <c r="C46" s="79">
        <v>10</v>
      </c>
      <c r="D46" s="99">
        <v>13</v>
      </c>
      <c r="E46" s="90">
        <v>14</v>
      </c>
      <c r="F46" s="90">
        <v>17</v>
      </c>
      <c r="G46" s="90">
        <v>18</v>
      </c>
      <c r="H46" s="90">
        <v>26</v>
      </c>
    </row>
    <row r="47" spans="2:10" ht="16.5" thickBot="1">
      <c r="B47" s="89"/>
      <c r="C47" s="79">
        <v>45</v>
      </c>
      <c r="D47" s="99">
        <v>42</v>
      </c>
      <c r="E47" s="90">
        <v>41</v>
      </c>
      <c r="F47" s="90">
        <v>38</v>
      </c>
      <c r="G47" s="90">
        <v>37</v>
      </c>
      <c r="H47" s="90">
        <v>30</v>
      </c>
      <c r="I47" s="28">
        <f>SUM(C47:H47)</f>
        <v>233</v>
      </c>
    </row>
    <row r="48" spans="2:10" ht="17.25" thickTop="1" thickBot="1">
      <c r="B48" s="88" t="s">
        <v>21</v>
      </c>
      <c r="C48" s="88"/>
      <c r="D48" s="88"/>
      <c r="E48" s="88"/>
      <c r="F48" s="88"/>
      <c r="G48" s="88"/>
      <c r="H48" s="88"/>
      <c r="I48" s="88">
        <f>SUM(I49:I56)</f>
        <v>739</v>
      </c>
      <c r="J48" s="28">
        <f>SUM(C50:H50,C52:H52,C54:H54,C56:H56)</f>
        <v>739</v>
      </c>
    </row>
    <row r="49" spans="2:10" ht="16.5" thickTop="1">
      <c r="B49" s="89" t="s">
        <v>10</v>
      </c>
      <c r="C49" s="79">
        <v>2</v>
      </c>
      <c r="D49" s="79">
        <v>16</v>
      </c>
      <c r="E49" s="79">
        <v>17</v>
      </c>
      <c r="F49" s="79">
        <v>23</v>
      </c>
      <c r="G49" s="79">
        <v>28</v>
      </c>
      <c r="H49" s="79">
        <v>29</v>
      </c>
    </row>
    <row r="50" spans="2:10">
      <c r="B50" s="89"/>
      <c r="C50" s="90">
        <v>53</v>
      </c>
      <c r="D50" s="90">
        <v>39</v>
      </c>
      <c r="E50" s="90">
        <v>38</v>
      </c>
      <c r="F50" s="90">
        <v>33</v>
      </c>
      <c r="G50" s="90">
        <v>29</v>
      </c>
      <c r="H50" s="90">
        <v>28</v>
      </c>
      <c r="I50" s="28">
        <f>SUM(C50:H50)</f>
        <v>220</v>
      </c>
    </row>
    <row r="51" spans="2:10">
      <c r="B51" s="91" t="s">
        <v>224</v>
      </c>
      <c r="C51" s="92"/>
      <c r="D51" s="92"/>
      <c r="E51" s="92"/>
      <c r="F51" s="92"/>
      <c r="G51" s="92"/>
      <c r="H51" s="92">
        <v>4</v>
      </c>
      <c r="I51" s="91"/>
    </row>
    <row r="52" spans="2:10">
      <c r="B52" s="93"/>
      <c r="C52" s="94"/>
      <c r="D52" s="94"/>
      <c r="E52" s="94"/>
      <c r="F52" s="94"/>
      <c r="G52" s="94"/>
      <c r="H52" s="94">
        <v>51</v>
      </c>
      <c r="I52" s="28">
        <f>SUM(C52:H52)</f>
        <v>51</v>
      </c>
    </row>
    <row r="53" spans="2:10">
      <c r="B53" s="91" t="s">
        <v>226</v>
      </c>
      <c r="C53" s="92">
        <v>3</v>
      </c>
      <c r="D53" s="95">
        <v>5</v>
      </c>
      <c r="E53" s="96">
        <v>12</v>
      </c>
      <c r="F53" s="96">
        <v>19</v>
      </c>
      <c r="G53" s="96">
        <v>21</v>
      </c>
      <c r="H53" s="96">
        <v>28</v>
      </c>
      <c r="I53" s="91"/>
    </row>
    <row r="54" spans="2:10">
      <c r="B54" s="93"/>
      <c r="C54" s="97">
        <v>52</v>
      </c>
      <c r="D54" s="94">
        <v>50</v>
      </c>
      <c r="E54" s="98">
        <v>43</v>
      </c>
      <c r="F54" s="98">
        <v>36</v>
      </c>
      <c r="G54" s="98">
        <v>34</v>
      </c>
      <c r="H54" s="98">
        <v>28</v>
      </c>
      <c r="I54" s="93">
        <f>SUM(C54:H54)</f>
        <v>243</v>
      </c>
    </row>
    <row r="55" spans="2:10">
      <c r="B55" s="89" t="s">
        <v>223</v>
      </c>
      <c r="C55" s="79">
        <v>8</v>
      </c>
      <c r="D55" s="99">
        <v>12</v>
      </c>
      <c r="E55" s="90">
        <v>15</v>
      </c>
      <c r="F55" s="90">
        <v>21</v>
      </c>
      <c r="G55" s="90">
        <v>25</v>
      </c>
      <c r="H55" s="90">
        <v>28</v>
      </c>
    </row>
    <row r="56" spans="2:10" ht="16.5" thickBot="1">
      <c r="B56" s="89"/>
      <c r="C56" s="79">
        <v>47</v>
      </c>
      <c r="D56" s="99">
        <v>43</v>
      </c>
      <c r="E56" s="90">
        <v>40</v>
      </c>
      <c r="F56" s="90">
        <v>35</v>
      </c>
      <c r="G56" s="90">
        <v>31</v>
      </c>
      <c r="H56" s="90">
        <v>29</v>
      </c>
      <c r="I56" s="28">
        <f>SUM(C56:H56)</f>
        <v>225</v>
      </c>
    </row>
    <row r="57" spans="2:10" ht="17.25" thickTop="1" thickBot="1">
      <c r="B57" s="88" t="s">
        <v>117</v>
      </c>
      <c r="C57" s="88"/>
      <c r="D57" s="88"/>
      <c r="E57" s="88"/>
      <c r="F57" s="88"/>
      <c r="G57" s="88"/>
      <c r="H57" s="88"/>
      <c r="I57" s="88">
        <f>SUM(I58:I65)</f>
        <v>530</v>
      </c>
      <c r="J57" s="28">
        <f>SUM(C59:H59,C61:H61,C63:H63,C65:H65)</f>
        <v>530</v>
      </c>
    </row>
    <row r="58" spans="2:10" ht="16.5" thickTop="1">
      <c r="B58" s="89" t="s">
        <v>10</v>
      </c>
      <c r="C58" s="79">
        <v>7</v>
      </c>
      <c r="D58" s="79">
        <v>10</v>
      </c>
      <c r="E58" s="79">
        <v>24</v>
      </c>
      <c r="F58" s="79">
        <v>27</v>
      </c>
      <c r="G58" s="79"/>
      <c r="H58" s="79"/>
    </row>
    <row r="59" spans="2:10">
      <c r="B59" s="89"/>
      <c r="C59" s="90">
        <v>47.5</v>
      </c>
      <c r="D59" s="90">
        <v>44.5</v>
      </c>
      <c r="E59" s="90">
        <v>32</v>
      </c>
      <c r="F59" s="90">
        <v>30</v>
      </c>
      <c r="G59" s="90"/>
      <c r="H59" s="90"/>
      <c r="I59" s="28">
        <f>SUM(C59:H59)</f>
        <v>154</v>
      </c>
    </row>
    <row r="60" spans="2:10">
      <c r="B60" s="91" t="s">
        <v>224</v>
      </c>
      <c r="C60" s="92"/>
      <c r="D60" s="92"/>
      <c r="E60" s="92"/>
      <c r="F60" s="92"/>
      <c r="G60" s="92"/>
      <c r="H60" s="92">
        <v>2</v>
      </c>
      <c r="I60" s="91"/>
    </row>
    <row r="61" spans="2:10">
      <c r="B61" s="93"/>
      <c r="C61" s="94"/>
      <c r="D61" s="94"/>
      <c r="E61" s="94"/>
      <c r="F61" s="94"/>
      <c r="G61" s="94"/>
      <c r="H61" s="94">
        <v>53</v>
      </c>
      <c r="I61" s="28">
        <f>SUM(C61:H61)</f>
        <v>53</v>
      </c>
    </row>
    <row r="62" spans="2:10">
      <c r="B62" s="91" t="s">
        <v>226</v>
      </c>
      <c r="C62" s="92">
        <v>1</v>
      </c>
      <c r="D62" s="95">
        <v>11</v>
      </c>
      <c r="E62" s="96">
        <v>17</v>
      </c>
      <c r="F62" s="96">
        <v>27</v>
      </c>
      <c r="G62" s="96"/>
      <c r="H62" s="96"/>
      <c r="I62" s="91"/>
    </row>
    <row r="63" spans="2:10">
      <c r="B63" s="93"/>
      <c r="C63" s="97">
        <v>55</v>
      </c>
      <c r="D63" s="94">
        <v>44</v>
      </c>
      <c r="E63" s="98">
        <v>38</v>
      </c>
      <c r="F63" s="98">
        <v>29</v>
      </c>
      <c r="G63" s="98"/>
      <c r="H63" s="98"/>
      <c r="I63" s="93">
        <f>SUM(C63:H63)</f>
        <v>166</v>
      </c>
    </row>
    <row r="64" spans="2:10">
      <c r="B64" s="89" t="s">
        <v>223</v>
      </c>
      <c r="C64" s="79">
        <v>1</v>
      </c>
      <c r="D64" s="99">
        <v>19</v>
      </c>
      <c r="E64" s="90">
        <v>22</v>
      </c>
      <c r="F64" s="90">
        <v>24</v>
      </c>
      <c r="G64" s="90"/>
      <c r="H64" s="90"/>
    </row>
    <row r="65" spans="2:10" ht="16.5" thickBot="1">
      <c r="B65" s="89"/>
      <c r="C65" s="79">
        <v>55</v>
      </c>
      <c r="D65" s="99">
        <v>36</v>
      </c>
      <c r="E65" s="90">
        <v>34</v>
      </c>
      <c r="F65" s="90">
        <v>32</v>
      </c>
      <c r="G65" s="90"/>
      <c r="H65" s="90"/>
      <c r="I65" s="28">
        <f>SUM(C65:H65)</f>
        <v>157</v>
      </c>
    </row>
    <row r="66" spans="2:10" ht="17.25" thickTop="1" thickBot="1">
      <c r="B66" s="88" t="s">
        <v>133</v>
      </c>
      <c r="C66" s="88"/>
      <c r="D66" s="88"/>
      <c r="E66" s="88"/>
      <c r="F66" s="88"/>
      <c r="G66" s="88"/>
      <c r="H66" s="88"/>
      <c r="I66" s="88">
        <f>SUM(I67:I74)</f>
        <v>156</v>
      </c>
      <c r="J66" s="28">
        <f>SUM(C68:H68,C70:H70,C72:H72,C74:H74)</f>
        <v>156</v>
      </c>
    </row>
    <row r="67" spans="2:10" ht="16.5" thickTop="1">
      <c r="B67" s="89" t="s">
        <v>10</v>
      </c>
      <c r="C67" s="79">
        <v>13</v>
      </c>
      <c r="D67" s="79">
        <v>14</v>
      </c>
      <c r="E67" s="79"/>
      <c r="F67" s="79"/>
      <c r="G67" s="79"/>
      <c r="H67" s="79"/>
    </row>
    <row r="68" spans="2:10">
      <c r="B68" s="89"/>
      <c r="C68" s="90">
        <v>42</v>
      </c>
      <c r="D68" s="90">
        <v>41</v>
      </c>
      <c r="E68" s="90"/>
      <c r="F68" s="90"/>
      <c r="G68" s="90"/>
      <c r="H68" s="90"/>
      <c r="I68" s="28">
        <f>SUM(C68:H68)</f>
        <v>83</v>
      </c>
    </row>
    <row r="69" spans="2:10">
      <c r="B69" s="91" t="s">
        <v>224</v>
      </c>
      <c r="C69" s="92"/>
      <c r="D69" s="92"/>
      <c r="E69" s="92"/>
      <c r="F69" s="92"/>
      <c r="G69" s="92"/>
      <c r="H69" s="92"/>
      <c r="I69" s="91"/>
    </row>
    <row r="70" spans="2:10">
      <c r="B70" s="93"/>
      <c r="C70" s="94"/>
      <c r="D70" s="94"/>
      <c r="E70" s="94"/>
      <c r="F70" s="94"/>
      <c r="G70" s="94"/>
      <c r="H70" s="94"/>
      <c r="I70" s="28">
        <f>SUM(C70:H70)</f>
        <v>0</v>
      </c>
    </row>
    <row r="71" spans="2:10">
      <c r="B71" s="91" t="s">
        <v>226</v>
      </c>
      <c r="C71" s="92">
        <v>15</v>
      </c>
      <c r="D71" s="95"/>
      <c r="E71" s="96"/>
      <c r="F71" s="96"/>
      <c r="G71" s="96"/>
      <c r="H71" s="96"/>
      <c r="I71" s="91"/>
    </row>
    <row r="72" spans="2:10">
      <c r="B72" s="93"/>
      <c r="C72" s="97">
        <v>40</v>
      </c>
      <c r="D72" s="94"/>
      <c r="E72" s="98"/>
      <c r="F72" s="98"/>
      <c r="G72" s="98"/>
      <c r="H72" s="98"/>
      <c r="I72" s="93">
        <f>SUM(C72:H72)</f>
        <v>40</v>
      </c>
    </row>
    <row r="73" spans="2:10">
      <c r="B73" s="89" t="s">
        <v>223</v>
      </c>
      <c r="C73" s="79">
        <v>23</v>
      </c>
      <c r="D73" s="99"/>
      <c r="E73" s="90"/>
      <c r="F73" s="90"/>
      <c r="G73" s="90"/>
      <c r="H73" s="90"/>
    </row>
    <row r="74" spans="2:10" ht="16.5" thickBot="1">
      <c r="B74" s="89"/>
      <c r="C74" s="79">
        <v>33</v>
      </c>
      <c r="D74" s="99"/>
      <c r="E74" s="90"/>
      <c r="F74" s="90"/>
      <c r="G74" s="90"/>
      <c r="H74" s="90"/>
      <c r="I74" s="28">
        <f>SUM(C74:H74)</f>
        <v>33</v>
      </c>
    </row>
    <row r="75" spans="2:10" ht="17.25" thickTop="1" thickBot="1">
      <c r="B75" s="88" t="s">
        <v>71</v>
      </c>
      <c r="C75" s="88"/>
      <c r="D75" s="88"/>
      <c r="E75" s="88"/>
      <c r="F75" s="88"/>
      <c r="G75" s="88"/>
      <c r="H75" s="88"/>
      <c r="I75" s="88">
        <f>SUM(I76:I83)</f>
        <v>0</v>
      </c>
      <c r="J75" s="28">
        <f>SUM(C77:H77,C79:H79,C81:H81,C83:H83)</f>
        <v>0</v>
      </c>
    </row>
    <row r="76" spans="2:10" ht="16.5" thickTop="1">
      <c r="B76" s="89" t="s">
        <v>10</v>
      </c>
      <c r="C76" s="79"/>
      <c r="D76" s="79"/>
      <c r="E76" s="79"/>
      <c r="F76" s="79"/>
      <c r="G76" s="79"/>
      <c r="H76" s="79"/>
    </row>
    <row r="77" spans="2:10">
      <c r="B77" s="89"/>
      <c r="C77" s="90"/>
      <c r="D77" s="90"/>
      <c r="E77" s="90"/>
      <c r="F77" s="90"/>
      <c r="G77" s="90"/>
      <c r="H77" s="90"/>
      <c r="I77" s="28">
        <f>SUM(C77:H77)</f>
        <v>0</v>
      </c>
    </row>
    <row r="78" spans="2:10">
      <c r="B78" s="91" t="s">
        <v>224</v>
      </c>
      <c r="C78" s="92"/>
      <c r="D78" s="92"/>
      <c r="E78" s="92"/>
      <c r="F78" s="92"/>
      <c r="G78" s="92"/>
      <c r="H78" s="92"/>
      <c r="I78" s="91"/>
    </row>
    <row r="79" spans="2:10">
      <c r="B79" s="93"/>
      <c r="C79" s="94"/>
      <c r="D79" s="94"/>
      <c r="E79" s="94"/>
      <c r="F79" s="94"/>
      <c r="G79" s="94"/>
      <c r="H79" s="94"/>
      <c r="I79" s="28">
        <f>SUM(C79:H79)</f>
        <v>0</v>
      </c>
    </row>
    <row r="80" spans="2:10">
      <c r="B80" s="91" t="s">
        <v>226</v>
      </c>
      <c r="C80" s="92"/>
      <c r="D80" s="95"/>
      <c r="E80" s="96"/>
      <c r="F80" s="96"/>
      <c r="G80" s="96"/>
      <c r="H80" s="96"/>
      <c r="I80" s="91"/>
    </row>
    <row r="81" spans="2:10">
      <c r="B81" s="93"/>
      <c r="C81" s="97"/>
      <c r="D81" s="94"/>
      <c r="E81" s="98"/>
      <c r="F81" s="98"/>
      <c r="G81" s="98"/>
      <c r="H81" s="98"/>
      <c r="I81" s="93">
        <f>SUM(C81:H81)</f>
        <v>0</v>
      </c>
    </row>
    <row r="82" spans="2:10">
      <c r="B82" s="89" t="s">
        <v>223</v>
      </c>
      <c r="C82" s="79"/>
      <c r="D82" s="99"/>
      <c r="E82" s="90"/>
      <c r="F82" s="90"/>
      <c r="G82" s="90"/>
      <c r="H82" s="90"/>
    </row>
    <row r="83" spans="2:10" ht="16.5" thickBot="1">
      <c r="B83" s="89"/>
      <c r="C83" s="79"/>
      <c r="D83" s="99"/>
      <c r="E83" s="90"/>
      <c r="F83" s="90"/>
      <c r="G83" s="90"/>
      <c r="H83" s="90"/>
      <c r="I83" s="28">
        <f>SUM(C83:H83)</f>
        <v>0</v>
      </c>
    </row>
    <row r="84" spans="2:10" ht="17.25" thickTop="1" thickBot="1">
      <c r="B84" s="88" t="s">
        <v>97</v>
      </c>
      <c r="C84" s="88"/>
      <c r="D84" s="88"/>
      <c r="E84" s="88"/>
      <c r="F84" s="88"/>
      <c r="G84" s="88"/>
      <c r="H84" s="88"/>
      <c r="I84" s="88">
        <f>SUM(I85:I92)</f>
        <v>0</v>
      </c>
      <c r="J84" s="28">
        <f>SUM(C86:H86,C88:H88,C90:H90,C92:H92)</f>
        <v>0</v>
      </c>
    </row>
    <row r="85" spans="2:10" ht="16.5" thickTop="1">
      <c r="B85" s="89" t="s">
        <v>10</v>
      </c>
      <c r="C85" s="79"/>
      <c r="D85" s="79"/>
      <c r="E85" s="79"/>
      <c r="F85" s="79"/>
      <c r="G85" s="79"/>
      <c r="H85" s="79"/>
    </row>
    <row r="86" spans="2:10">
      <c r="B86" s="89"/>
      <c r="C86" s="90"/>
      <c r="D86" s="90"/>
      <c r="E86" s="90"/>
      <c r="F86" s="90"/>
      <c r="G86" s="90"/>
      <c r="H86" s="90"/>
      <c r="I86" s="28">
        <f>SUM(C86:H86)</f>
        <v>0</v>
      </c>
    </row>
    <row r="87" spans="2:10">
      <c r="B87" s="91" t="s">
        <v>224</v>
      </c>
      <c r="C87" s="92"/>
      <c r="D87" s="92"/>
      <c r="E87" s="92"/>
      <c r="F87" s="92"/>
      <c r="G87" s="92"/>
      <c r="H87" s="92"/>
      <c r="I87" s="91"/>
    </row>
    <row r="88" spans="2:10">
      <c r="B88" s="93"/>
      <c r="C88" s="94"/>
      <c r="D88" s="94"/>
      <c r="E88" s="94"/>
      <c r="F88" s="94"/>
      <c r="G88" s="94"/>
      <c r="H88" s="94"/>
      <c r="I88" s="28">
        <f>SUM(C88:H88)</f>
        <v>0</v>
      </c>
    </row>
    <row r="89" spans="2:10">
      <c r="B89" s="91" t="s">
        <v>226</v>
      </c>
      <c r="C89" s="92"/>
      <c r="D89" s="95"/>
      <c r="E89" s="96"/>
      <c r="F89" s="96"/>
      <c r="G89" s="96"/>
      <c r="H89" s="96"/>
      <c r="I89" s="91"/>
    </row>
    <row r="90" spans="2:10">
      <c r="B90" s="93"/>
      <c r="C90" s="97"/>
      <c r="D90" s="94"/>
      <c r="E90" s="98"/>
      <c r="F90" s="98"/>
      <c r="G90" s="98"/>
      <c r="H90" s="98"/>
      <c r="I90" s="93">
        <f>SUM(C90:H90)</f>
        <v>0</v>
      </c>
    </row>
    <row r="91" spans="2:10">
      <c r="B91" s="89" t="s">
        <v>223</v>
      </c>
      <c r="C91" s="79"/>
      <c r="D91" s="99"/>
      <c r="E91" s="90"/>
      <c r="F91" s="90"/>
      <c r="G91" s="90"/>
      <c r="H91" s="90"/>
    </row>
    <row r="92" spans="2:10" ht="16.5" thickBot="1">
      <c r="B92" s="93"/>
      <c r="C92" s="97"/>
      <c r="D92" s="94"/>
      <c r="E92" s="98"/>
      <c r="F92" s="98"/>
      <c r="G92" s="98"/>
      <c r="H92" s="98"/>
      <c r="I92" s="93">
        <f>SUM(C92:H92)</f>
        <v>0</v>
      </c>
    </row>
    <row r="93" spans="2:10" ht="17.25" thickTop="1" thickBot="1">
      <c r="B93" s="88" t="s">
        <v>100</v>
      </c>
      <c r="C93" s="88"/>
      <c r="D93" s="88"/>
      <c r="E93" s="88"/>
      <c r="F93" s="88"/>
      <c r="G93" s="88"/>
      <c r="H93" s="88"/>
      <c r="I93" s="88">
        <f>SUM(I94:I101)</f>
        <v>904.5</v>
      </c>
      <c r="J93" s="28">
        <f>SUM(C95:H95,C97:H97,C99:H99,C101:H101)</f>
        <v>904.5</v>
      </c>
    </row>
    <row r="94" spans="2:10" ht="16.5" thickTop="1">
      <c r="B94" s="89" t="s">
        <v>10</v>
      </c>
      <c r="C94" s="79">
        <v>1</v>
      </c>
      <c r="D94" s="79">
        <v>3</v>
      </c>
      <c r="E94" s="79">
        <v>5</v>
      </c>
      <c r="F94" s="79">
        <v>7</v>
      </c>
      <c r="G94" s="79">
        <v>15</v>
      </c>
      <c r="H94" s="79">
        <v>21</v>
      </c>
    </row>
    <row r="95" spans="2:10">
      <c r="B95" s="89"/>
      <c r="C95" s="90">
        <v>55</v>
      </c>
      <c r="D95" s="90">
        <v>52</v>
      </c>
      <c r="E95" s="90">
        <v>50</v>
      </c>
      <c r="F95" s="90">
        <v>47.5</v>
      </c>
      <c r="G95" s="90">
        <v>40</v>
      </c>
      <c r="H95" s="90">
        <v>34</v>
      </c>
      <c r="I95" s="28">
        <f>SUM(C95:H95)</f>
        <v>278.5</v>
      </c>
    </row>
    <row r="96" spans="2:10">
      <c r="B96" s="91" t="s">
        <v>224</v>
      </c>
      <c r="C96" s="92"/>
      <c r="D96" s="92"/>
      <c r="E96" s="92"/>
      <c r="F96" s="92"/>
      <c r="G96" s="92"/>
      <c r="H96" s="92">
        <v>1</v>
      </c>
      <c r="I96" s="91"/>
    </row>
    <row r="97" spans="2:9">
      <c r="B97" s="93"/>
      <c r="C97" s="94"/>
      <c r="D97" s="94"/>
      <c r="E97" s="94"/>
      <c r="F97" s="94"/>
      <c r="G97" s="94"/>
      <c r="H97" s="94">
        <v>55</v>
      </c>
      <c r="I97" s="28">
        <f>SUM(C97:H97)</f>
        <v>55</v>
      </c>
    </row>
    <row r="98" spans="2:9">
      <c r="B98" s="91" t="s">
        <v>226</v>
      </c>
      <c r="C98" s="92">
        <v>2</v>
      </c>
      <c r="D98" s="95">
        <v>6</v>
      </c>
      <c r="E98" s="96">
        <v>9</v>
      </c>
      <c r="F98" s="96">
        <v>10</v>
      </c>
      <c r="G98" s="96">
        <v>13</v>
      </c>
      <c r="H98" s="96">
        <v>20</v>
      </c>
      <c r="I98" s="91"/>
    </row>
    <row r="99" spans="2:9">
      <c r="B99" s="93"/>
      <c r="C99" s="97">
        <v>53</v>
      </c>
      <c r="D99" s="94">
        <v>49</v>
      </c>
      <c r="E99" s="98">
        <v>46</v>
      </c>
      <c r="F99" s="98">
        <v>45</v>
      </c>
      <c r="G99" s="98">
        <v>42</v>
      </c>
      <c r="H99" s="98">
        <v>35</v>
      </c>
      <c r="I99" s="93">
        <f>SUM(C99:H99)</f>
        <v>270</v>
      </c>
    </row>
    <row r="100" spans="2:9">
      <c r="B100" s="89" t="s">
        <v>223</v>
      </c>
      <c r="C100" s="79">
        <v>2</v>
      </c>
      <c r="D100" s="99">
        <v>3</v>
      </c>
      <c r="E100" s="90">
        <v>4</v>
      </c>
      <c r="F100" s="90">
        <v>5</v>
      </c>
      <c r="G100" s="90">
        <v>6</v>
      </c>
      <c r="H100" s="90">
        <v>9</v>
      </c>
    </row>
    <row r="101" spans="2:9">
      <c r="B101" s="93"/>
      <c r="C101" s="97">
        <v>53</v>
      </c>
      <c r="D101" s="94">
        <v>52</v>
      </c>
      <c r="E101" s="98">
        <v>51</v>
      </c>
      <c r="F101" s="98">
        <v>50</v>
      </c>
      <c r="G101" s="98">
        <v>49</v>
      </c>
      <c r="H101" s="98">
        <v>46</v>
      </c>
      <c r="I101" s="93">
        <f>SUM(C101:H101)</f>
        <v>301</v>
      </c>
    </row>
  </sheetData>
  <mergeCells count="6">
    <mergeCell ref="A1:I1"/>
    <mergeCell ref="A2:I2"/>
    <mergeCell ref="A3:I3"/>
    <mergeCell ref="B5:C5"/>
    <mergeCell ref="B6:C6"/>
    <mergeCell ref="E6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1"/>
  <sheetViews>
    <sheetView topLeftCell="A31" workbookViewId="0">
      <selection activeCell="D52" sqref="D52"/>
    </sheetView>
  </sheetViews>
  <sheetFormatPr defaultRowHeight="12.75"/>
  <cols>
    <col min="2" max="2" width="21.42578125" bestFit="1" customWidth="1"/>
    <col min="7" max="7" width="11.85546875" bestFit="1" customWidth="1"/>
  </cols>
  <sheetData>
    <row r="1" spans="1:9" ht="15.75">
      <c r="A1" s="123" t="s">
        <v>169</v>
      </c>
      <c r="B1" s="123"/>
      <c r="C1" s="123"/>
      <c r="D1" s="123"/>
      <c r="E1" s="123"/>
      <c r="F1" s="123"/>
      <c r="G1" s="123"/>
      <c r="H1" s="123"/>
      <c r="I1" s="123"/>
    </row>
    <row r="2" spans="1:9" ht="15.75">
      <c r="A2" s="123" t="s">
        <v>168</v>
      </c>
      <c r="B2" s="123"/>
      <c r="C2" s="123"/>
      <c r="D2" s="123"/>
      <c r="E2" s="123"/>
      <c r="F2" s="123"/>
      <c r="G2" s="123"/>
      <c r="H2" s="123"/>
      <c r="I2" s="123"/>
    </row>
    <row r="3" spans="1:9" ht="15.75">
      <c r="A3" s="124">
        <v>43608</v>
      </c>
      <c r="B3" s="124"/>
      <c r="C3" s="124"/>
      <c r="D3" s="124"/>
      <c r="E3" s="124"/>
      <c r="F3" s="124"/>
      <c r="G3" s="124"/>
      <c r="H3" s="124"/>
      <c r="I3" s="124"/>
    </row>
    <row r="4" spans="1:9" ht="15.75">
      <c r="A4" s="54"/>
      <c r="B4" s="54"/>
      <c r="C4" s="54"/>
      <c r="D4" s="54"/>
      <c r="E4" s="54"/>
      <c r="F4" s="54"/>
      <c r="G4" s="30"/>
      <c r="H4" s="30"/>
      <c r="I4" s="30"/>
    </row>
    <row r="5" spans="1:9" ht="15.75">
      <c r="A5" s="54"/>
      <c r="B5" s="54"/>
      <c r="C5" s="54"/>
      <c r="D5" s="54"/>
      <c r="E5" s="54"/>
      <c r="F5" s="54"/>
      <c r="G5" s="30"/>
      <c r="H5" s="30"/>
      <c r="I5" s="30"/>
    </row>
    <row r="6" spans="1:9" ht="15.75">
      <c r="A6" s="28"/>
      <c r="B6" s="126" t="s">
        <v>12</v>
      </c>
      <c r="C6" s="126"/>
      <c r="D6" s="28"/>
      <c r="E6" s="28"/>
      <c r="F6" s="28"/>
      <c r="G6" s="31"/>
      <c r="H6" s="30"/>
      <c r="I6" s="30"/>
    </row>
    <row r="7" spans="1:9" ht="15.75">
      <c r="A7" s="28"/>
      <c r="B7" s="126" t="s">
        <v>221</v>
      </c>
      <c r="C7" s="126"/>
      <c r="D7" s="28"/>
      <c r="E7" s="125"/>
      <c r="F7" s="125"/>
      <c r="G7" s="31"/>
      <c r="H7" s="30"/>
      <c r="I7" s="30"/>
    </row>
    <row r="8" spans="1:9" ht="16.5" thickBot="1">
      <c r="A8" s="28"/>
      <c r="B8" s="28"/>
      <c r="C8" s="28"/>
      <c r="D8" s="28"/>
      <c r="E8" s="28"/>
      <c r="F8" s="28"/>
      <c r="G8" s="28"/>
      <c r="H8" s="30"/>
      <c r="I8" s="30"/>
    </row>
    <row r="9" spans="1:9" ht="17.25" thickTop="1" thickBot="1">
      <c r="A9" s="83"/>
      <c r="B9" s="83"/>
      <c r="C9" s="84" t="s">
        <v>10</v>
      </c>
      <c r="D9" s="84" t="s">
        <v>222</v>
      </c>
      <c r="E9" s="84" t="s">
        <v>223</v>
      </c>
      <c r="F9" s="84" t="s">
        <v>224</v>
      </c>
      <c r="G9" s="84" t="s">
        <v>225</v>
      </c>
      <c r="H9" s="30"/>
      <c r="I9" s="30"/>
    </row>
    <row r="10" spans="1:9" ht="16.5" thickTop="1">
      <c r="A10" s="51">
        <v>1</v>
      </c>
      <c r="B10" s="100" t="s">
        <v>74</v>
      </c>
      <c r="C10" s="86">
        <v>271</v>
      </c>
      <c r="D10" s="86">
        <v>274</v>
      </c>
      <c r="E10" s="86">
        <v>291</v>
      </c>
      <c r="F10" s="86">
        <v>55</v>
      </c>
      <c r="G10" s="86">
        <f t="shared" ref="G10:G18" si="0">SUM(C10:F10)</f>
        <v>891</v>
      </c>
      <c r="H10" s="30"/>
      <c r="I10" s="30"/>
    </row>
    <row r="11" spans="1:9" ht="15.75">
      <c r="A11" s="52">
        <v>2</v>
      </c>
      <c r="B11" s="101" t="s">
        <v>21</v>
      </c>
      <c r="C11" s="53">
        <v>264</v>
      </c>
      <c r="D11" s="53">
        <v>275</v>
      </c>
      <c r="E11" s="53">
        <v>251</v>
      </c>
      <c r="F11" s="53">
        <v>53</v>
      </c>
      <c r="G11" s="86">
        <f t="shared" si="0"/>
        <v>843</v>
      </c>
      <c r="H11" s="30"/>
      <c r="I11" s="30"/>
    </row>
    <row r="12" spans="1:9" ht="15.75">
      <c r="A12" s="52">
        <v>3</v>
      </c>
      <c r="B12" s="101" t="s">
        <v>52</v>
      </c>
      <c r="C12" s="53">
        <v>146</v>
      </c>
      <c r="D12" s="53">
        <v>148</v>
      </c>
      <c r="E12" s="53">
        <v>148</v>
      </c>
      <c r="F12" s="53">
        <v>52</v>
      </c>
      <c r="G12" s="86">
        <f t="shared" si="0"/>
        <v>494</v>
      </c>
      <c r="H12" s="30"/>
      <c r="I12" s="30"/>
    </row>
    <row r="13" spans="1:9" ht="15.75">
      <c r="A13" s="52">
        <v>4</v>
      </c>
      <c r="B13" s="101" t="s">
        <v>133</v>
      </c>
      <c r="C13" s="53">
        <v>135</v>
      </c>
      <c r="D13" s="53">
        <v>139</v>
      </c>
      <c r="E13" s="53">
        <v>138</v>
      </c>
      <c r="F13" s="53"/>
      <c r="G13" s="86">
        <f t="shared" si="0"/>
        <v>412</v>
      </c>
      <c r="H13" s="30"/>
      <c r="I13" s="30"/>
    </row>
    <row r="14" spans="1:9" ht="15.75">
      <c r="A14" s="52">
        <v>5</v>
      </c>
      <c r="B14" s="101" t="s">
        <v>117</v>
      </c>
      <c r="C14" s="53">
        <v>127.5</v>
      </c>
      <c r="D14" s="53">
        <v>106</v>
      </c>
      <c r="E14" s="53">
        <v>113</v>
      </c>
      <c r="F14" s="53"/>
      <c r="G14" s="86">
        <f t="shared" si="0"/>
        <v>346.5</v>
      </c>
      <c r="H14" s="30"/>
      <c r="I14" s="30"/>
    </row>
    <row r="15" spans="1:9" ht="15.75">
      <c r="A15" s="52">
        <v>6</v>
      </c>
      <c r="B15" s="101" t="s">
        <v>71</v>
      </c>
      <c r="C15" s="53">
        <v>73.5</v>
      </c>
      <c r="D15" s="53">
        <v>77</v>
      </c>
      <c r="E15" s="53">
        <v>75</v>
      </c>
      <c r="F15" s="53"/>
      <c r="G15" s="86">
        <f t="shared" si="0"/>
        <v>225.5</v>
      </c>
    </row>
    <row r="16" spans="1:9" ht="15.75">
      <c r="A16" s="52">
        <v>7</v>
      </c>
      <c r="B16" s="101" t="s">
        <v>97</v>
      </c>
      <c r="C16" s="53">
        <v>34</v>
      </c>
      <c r="D16" s="53">
        <v>32</v>
      </c>
      <c r="E16" s="53">
        <v>35</v>
      </c>
      <c r="F16" s="53"/>
      <c r="G16" s="86">
        <f t="shared" si="0"/>
        <v>101</v>
      </c>
    </row>
    <row r="17" spans="1:7" ht="15.75">
      <c r="A17" s="52"/>
      <c r="B17" s="101" t="s">
        <v>100</v>
      </c>
      <c r="C17" s="53">
        <v>0</v>
      </c>
      <c r="D17" s="53">
        <v>0</v>
      </c>
      <c r="E17" s="53">
        <v>0</v>
      </c>
      <c r="F17" s="53"/>
      <c r="G17" s="86">
        <f t="shared" si="0"/>
        <v>0</v>
      </c>
    </row>
    <row r="18" spans="1:7" ht="15.75">
      <c r="A18" s="52"/>
      <c r="B18" s="101" t="s">
        <v>66</v>
      </c>
      <c r="C18" s="53">
        <v>0</v>
      </c>
      <c r="D18" s="53">
        <v>0</v>
      </c>
      <c r="E18" s="53">
        <v>0</v>
      </c>
      <c r="F18" s="53"/>
      <c r="G18" s="86">
        <f t="shared" si="0"/>
        <v>0</v>
      </c>
    </row>
    <row r="19" spans="1:7" ht="15.75">
      <c r="A19" s="28"/>
      <c r="B19" s="126"/>
      <c r="C19" s="126"/>
      <c r="D19" s="28"/>
      <c r="E19" s="125"/>
      <c r="F19" s="125"/>
      <c r="G19" s="31"/>
    </row>
    <row r="20" spans="1:7" ht="15.75">
      <c r="A20" s="28"/>
      <c r="B20" s="28"/>
      <c r="C20" s="28"/>
      <c r="D20" s="28"/>
      <c r="E20" s="28"/>
      <c r="F20" s="28"/>
      <c r="G20" s="28"/>
    </row>
    <row r="21" spans="1:7" ht="15.75">
      <c r="A21" s="28"/>
      <c r="B21" s="126" t="s">
        <v>13</v>
      </c>
      <c r="C21" s="126"/>
      <c r="D21" s="28"/>
      <c r="E21" s="28"/>
      <c r="F21" s="28"/>
      <c r="G21" s="31"/>
    </row>
    <row r="22" spans="1:7" ht="15.75">
      <c r="A22" s="28"/>
      <c r="B22" s="126" t="s">
        <v>221</v>
      </c>
      <c r="C22" s="126"/>
      <c r="D22" s="28"/>
      <c r="E22" s="125"/>
      <c r="F22" s="125"/>
      <c r="G22" s="31"/>
    </row>
    <row r="23" spans="1:7" ht="16.5" thickBot="1">
      <c r="A23" s="28"/>
      <c r="B23" s="28"/>
      <c r="C23" s="28"/>
      <c r="D23" s="28"/>
      <c r="E23" s="28"/>
      <c r="F23" s="28"/>
      <c r="G23" s="28"/>
    </row>
    <row r="24" spans="1:7" ht="17.25" thickTop="1" thickBot="1">
      <c r="A24" s="83"/>
      <c r="B24" s="83"/>
      <c r="C24" s="84" t="s">
        <v>10</v>
      </c>
      <c r="D24" s="84" t="s">
        <v>222</v>
      </c>
      <c r="E24" s="84" t="s">
        <v>223</v>
      </c>
      <c r="F24" s="84" t="s">
        <v>224</v>
      </c>
      <c r="G24" s="84" t="s">
        <v>225</v>
      </c>
    </row>
    <row r="25" spans="1:7" ht="16.5" thickTop="1">
      <c r="A25" s="51">
        <v>1</v>
      </c>
      <c r="B25" s="21" t="s">
        <v>100</v>
      </c>
      <c r="C25" s="100">
        <v>278.5</v>
      </c>
      <c r="D25" s="100">
        <v>270</v>
      </c>
      <c r="E25" s="100">
        <v>301</v>
      </c>
      <c r="F25" s="86">
        <v>55</v>
      </c>
      <c r="G25" s="86">
        <f t="shared" ref="G25:G33" si="1">SUM(C25:F25)</f>
        <v>904.5</v>
      </c>
    </row>
    <row r="26" spans="1:7" ht="15.75">
      <c r="A26" s="52">
        <v>2</v>
      </c>
      <c r="B26" s="21" t="s">
        <v>74</v>
      </c>
      <c r="C26" s="101">
        <v>255</v>
      </c>
      <c r="D26" s="101">
        <v>204</v>
      </c>
      <c r="E26" s="101">
        <v>233</v>
      </c>
      <c r="F26" s="53">
        <v>52</v>
      </c>
      <c r="G26" s="86">
        <f t="shared" si="1"/>
        <v>744</v>
      </c>
    </row>
    <row r="27" spans="1:7" ht="15.75">
      <c r="A27" s="52">
        <v>3</v>
      </c>
      <c r="B27" s="23" t="s">
        <v>21</v>
      </c>
      <c r="C27" s="101">
        <v>220</v>
      </c>
      <c r="D27" s="101">
        <v>243</v>
      </c>
      <c r="E27" s="101">
        <v>225</v>
      </c>
      <c r="F27" s="53">
        <v>51</v>
      </c>
      <c r="G27" s="86">
        <f t="shared" si="1"/>
        <v>739</v>
      </c>
    </row>
    <row r="28" spans="1:7" ht="15.75">
      <c r="A28" s="52">
        <v>4</v>
      </c>
      <c r="B28" s="23" t="s">
        <v>117</v>
      </c>
      <c r="C28" s="101">
        <v>154</v>
      </c>
      <c r="D28" s="101">
        <v>166</v>
      </c>
      <c r="E28" s="101">
        <v>157</v>
      </c>
      <c r="F28" s="53">
        <v>53</v>
      </c>
      <c r="G28" s="86">
        <f t="shared" si="1"/>
        <v>530</v>
      </c>
    </row>
    <row r="29" spans="1:7" ht="15.75">
      <c r="A29" s="52">
        <v>5</v>
      </c>
      <c r="B29" s="21" t="s">
        <v>52</v>
      </c>
      <c r="C29" s="101">
        <v>117.5</v>
      </c>
      <c r="D29" s="101">
        <v>134</v>
      </c>
      <c r="E29" s="101">
        <v>131</v>
      </c>
      <c r="F29" s="53"/>
      <c r="G29" s="86">
        <f t="shared" si="1"/>
        <v>382.5</v>
      </c>
    </row>
    <row r="30" spans="1:7" ht="15.75">
      <c r="A30" s="52">
        <v>6</v>
      </c>
      <c r="B30" s="23" t="s">
        <v>133</v>
      </c>
      <c r="C30" s="101">
        <v>83</v>
      </c>
      <c r="D30" s="101">
        <v>40</v>
      </c>
      <c r="E30" s="101">
        <v>33</v>
      </c>
      <c r="F30" s="53"/>
      <c r="G30" s="86">
        <f t="shared" si="1"/>
        <v>156</v>
      </c>
    </row>
    <row r="31" spans="1:7" ht="15.75">
      <c r="A31" s="52">
        <v>7</v>
      </c>
      <c r="B31" s="21" t="s">
        <v>66</v>
      </c>
      <c r="C31" s="101">
        <v>0</v>
      </c>
      <c r="D31" s="101">
        <v>51</v>
      </c>
      <c r="E31" s="101">
        <v>0</v>
      </c>
      <c r="F31" s="53"/>
      <c r="G31" s="86">
        <f t="shared" si="1"/>
        <v>51</v>
      </c>
    </row>
    <row r="32" spans="1:7" ht="15.75">
      <c r="A32" s="101"/>
      <c r="B32" s="21" t="s">
        <v>71</v>
      </c>
      <c r="C32" s="101">
        <v>0</v>
      </c>
      <c r="D32" s="101">
        <v>0</v>
      </c>
      <c r="E32" s="101">
        <v>0</v>
      </c>
      <c r="F32" s="53"/>
      <c r="G32" s="86">
        <f t="shared" si="1"/>
        <v>0</v>
      </c>
    </row>
    <row r="33" spans="1:9" ht="15.75">
      <c r="A33" s="101"/>
      <c r="B33" s="21" t="s">
        <v>97</v>
      </c>
      <c r="C33" s="101">
        <v>0</v>
      </c>
      <c r="D33" s="101">
        <v>0</v>
      </c>
      <c r="E33" s="101">
        <v>0</v>
      </c>
      <c r="F33" s="53"/>
      <c r="G33" s="86">
        <f t="shared" si="1"/>
        <v>0</v>
      </c>
    </row>
    <row r="38" spans="1:9" ht="18.75">
      <c r="B38" s="102" t="s">
        <v>227</v>
      </c>
      <c r="C38" s="16"/>
      <c r="D38" s="16"/>
      <c r="E38" s="16"/>
      <c r="F38" s="16"/>
      <c r="G38" s="16"/>
      <c r="H38" s="16"/>
      <c r="I38" s="16"/>
    </row>
    <row r="39" spans="1:9" ht="15.75" thickBot="1">
      <c r="B39" s="16"/>
      <c r="C39" s="16"/>
      <c r="D39" s="16"/>
      <c r="E39" s="16"/>
      <c r="F39" s="16"/>
      <c r="G39" s="16"/>
      <c r="H39" s="16"/>
      <c r="I39" s="16"/>
    </row>
    <row r="40" spans="1:9" s="117" customFormat="1" ht="15.75" thickTop="1">
      <c r="B40" s="131" t="s">
        <v>3</v>
      </c>
      <c r="C40" s="133" t="s">
        <v>228</v>
      </c>
      <c r="D40" s="133"/>
      <c r="E40" s="133" t="s">
        <v>229</v>
      </c>
      <c r="F40" s="133"/>
      <c r="G40" s="134" t="s">
        <v>230</v>
      </c>
      <c r="H40" s="127" t="s">
        <v>231</v>
      </c>
      <c r="I40" s="129" t="s">
        <v>4</v>
      </c>
    </row>
    <row r="41" spans="1:9" s="117" customFormat="1" ht="30.75" thickBot="1">
      <c r="B41" s="132"/>
      <c r="C41" s="103" t="s">
        <v>232</v>
      </c>
      <c r="D41" s="104" t="s">
        <v>233</v>
      </c>
      <c r="E41" s="103" t="s">
        <v>232</v>
      </c>
      <c r="F41" s="104" t="s">
        <v>233</v>
      </c>
      <c r="G41" s="135"/>
      <c r="H41" s="128"/>
      <c r="I41" s="130"/>
    </row>
    <row r="42" spans="1:9" s="117" customFormat="1" ht="15">
      <c r="B42" s="105" t="s">
        <v>74</v>
      </c>
      <c r="C42" s="106">
        <v>891</v>
      </c>
      <c r="D42" s="107">
        <v>1</v>
      </c>
      <c r="E42" s="106">
        <v>744</v>
      </c>
      <c r="F42" s="108">
        <v>2</v>
      </c>
      <c r="G42" s="118">
        <f>SUM(C42,E42)</f>
        <v>1635</v>
      </c>
      <c r="H42" s="108">
        <f>SUM(D42,F42)</f>
        <v>3</v>
      </c>
      <c r="I42" s="119" t="s">
        <v>234</v>
      </c>
    </row>
    <row r="43" spans="1:9" s="117" customFormat="1" ht="15">
      <c r="B43" s="105" t="s">
        <v>21</v>
      </c>
      <c r="C43" s="106">
        <v>843</v>
      </c>
      <c r="D43" s="109">
        <v>2</v>
      </c>
      <c r="E43" s="106">
        <v>739</v>
      </c>
      <c r="F43" s="108">
        <v>3</v>
      </c>
      <c r="G43" s="118">
        <f t="shared" ref="G43:H50" si="2">SUM(C43,E43)</f>
        <v>1582</v>
      </c>
      <c r="H43" s="108">
        <f t="shared" si="2"/>
        <v>5</v>
      </c>
      <c r="I43" s="119" t="s">
        <v>235</v>
      </c>
    </row>
    <row r="44" spans="1:9" s="117" customFormat="1" ht="15">
      <c r="B44" s="105" t="s">
        <v>52</v>
      </c>
      <c r="C44" s="106">
        <v>494</v>
      </c>
      <c r="D44" s="107">
        <v>3</v>
      </c>
      <c r="E44" s="106">
        <v>382.5</v>
      </c>
      <c r="F44" s="108">
        <v>5</v>
      </c>
      <c r="G44" s="118">
        <f t="shared" si="2"/>
        <v>876.5</v>
      </c>
      <c r="H44" s="108">
        <f t="shared" si="2"/>
        <v>8</v>
      </c>
      <c r="I44" s="119" t="s">
        <v>236</v>
      </c>
    </row>
    <row r="45" spans="1:9" s="117" customFormat="1" ht="15">
      <c r="B45" s="105" t="s">
        <v>117</v>
      </c>
      <c r="C45" s="106">
        <v>346.5</v>
      </c>
      <c r="D45" s="107">
        <v>5</v>
      </c>
      <c r="E45" s="106">
        <v>530</v>
      </c>
      <c r="F45" s="108">
        <v>4</v>
      </c>
      <c r="G45" s="118">
        <f>SUM(C45,E45)</f>
        <v>876.5</v>
      </c>
      <c r="H45" s="108">
        <f>SUM(D45,F45)</f>
        <v>9</v>
      </c>
      <c r="I45" s="119" t="s">
        <v>237</v>
      </c>
    </row>
    <row r="46" spans="1:9" s="117" customFormat="1" ht="15">
      <c r="B46" s="105" t="s">
        <v>100</v>
      </c>
      <c r="C46" s="106">
        <v>0</v>
      </c>
      <c r="D46" s="108">
        <v>9</v>
      </c>
      <c r="E46" s="106">
        <v>904.5</v>
      </c>
      <c r="F46" s="108">
        <v>1</v>
      </c>
      <c r="G46" s="118">
        <f>SUM(C46,E46)</f>
        <v>904.5</v>
      </c>
      <c r="H46" s="108">
        <f>SUM(D46,F46)</f>
        <v>10</v>
      </c>
      <c r="I46" s="119" t="s">
        <v>238</v>
      </c>
    </row>
    <row r="47" spans="1:9" s="117" customFormat="1" ht="15">
      <c r="B47" s="105" t="s">
        <v>133</v>
      </c>
      <c r="C47" s="106">
        <v>412</v>
      </c>
      <c r="D47" s="107">
        <v>4</v>
      </c>
      <c r="E47" s="106">
        <v>156</v>
      </c>
      <c r="F47" s="108">
        <v>7</v>
      </c>
      <c r="G47" s="118">
        <f t="shared" si="2"/>
        <v>568</v>
      </c>
      <c r="H47" s="108">
        <f>SUM(D47,F47)</f>
        <v>11</v>
      </c>
      <c r="I47" s="119" t="s">
        <v>239</v>
      </c>
    </row>
    <row r="48" spans="1:9" s="117" customFormat="1" ht="15">
      <c r="B48" s="105" t="s">
        <v>71</v>
      </c>
      <c r="C48" s="106">
        <v>225.5</v>
      </c>
      <c r="D48" s="107">
        <v>7</v>
      </c>
      <c r="E48" s="106">
        <v>0</v>
      </c>
      <c r="F48" s="108">
        <v>9</v>
      </c>
      <c r="G48" s="118">
        <f t="shared" si="2"/>
        <v>225.5</v>
      </c>
      <c r="H48" s="108">
        <f t="shared" ref="H48:H49" si="3">SUM(D48,F48)</f>
        <v>16</v>
      </c>
      <c r="I48" s="119" t="s">
        <v>240</v>
      </c>
    </row>
    <row r="49" spans="2:9" s="117" customFormat="1" ht="15">
      <c r="B49" s="110" t="s">
        <v>97</v>
      </c>
      <c r="C49" s="111">
        <v>101</v>
      </c>
      <c r="D49" s="107">
        <v>8</v>
      </c>
      <c r="E49" s="111">
        <v>0</v>
      </c>
      <c r="F49" s="112">
        <v>9</v>
      </c>
      <c r="G49" s="118">
        <f t="shared" si="2"/>
        <v>101</v>
      </c>
      <c r="H49" s="108">
        <f t="shared" si="3"/>
        <v>17</v>
      </c>
      <c r="I49" s="120" t="s">
        <v>241</v>
      </c>
    </row>
    <row r="50" spans="2:9" s="117" customFormat="1" ht="15.75" thickBot="1">
      <c r="B50" s="113" t="s">
        <v>66</v>
      </c>
      <c r="C50" s="114">
        <v>0</v>
      </c>
      <c r="D50" s="115">
        <v>9</v>
      </c>
      <c r="E50" s="114">
        <v>51</v>
      </c>
      <c r="F50" s="116">
        <v>8</v>
      </c>
      <c r="G50" s="121">
        <f t="shared" si="2"/>
        <v>51</v>
      </c>
      <c r="H50" s="116">
        <f t="shared" si="2"/>
        <v>17</v>
      </c>
      <c r="I50" s="122" t="s">
        <v>242</v>
      </c>
    </row>
    <row r="51" spans="2:9" ht="13.5" thickTop="1"/>
  </sheetData>
  <mergeCells count="17">
    <mergeCell ref="G40:G41"/>
    <mergeCell ref="H40:H41"/>
    <mergeCell ref="A1:I1"/>
    <mergeCell ref="A2:I2"/>
    <mergeCell ref="A3:I3"/>
    <mergeCell ref="I40:I41"/>
    <mergeCell ref="B6:C6"/>
    <mergeCell ref="B7:C7"/>
    <mergeCell ref="E7:F7"/>
    <mergeCell ref="B21:C21"/>
    <mergeCell ref="B22:C22"/>
    <mergeCell ref="E22:F22"/>
    <mergeCell ref="B19:C19"/>
    <mergeCell ref="E19:F19"/>
    <mergeCell ref="B40:B41"/>
    <mergeCell ref="C40:D40"/>
    <mergeCell ref="E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B1" workbookViewId="0">
      <selection activeCell="D22" sqref="D22"/>
    </sheetView>
  </sheetViews>
  <sheetFormatPr defaultColWidth="13.28515625" defaultRowHeight="15.75"/>
  <cols>
    <col min="1" max="1" width="5" style="28" hidden="1" customWidth="1"/>
    <col min="2" max="2" width="4.85546875" style="28" customWidth="1"/>
    <col min="3" max="3" width="17.5703125" style="28" customWidth="1"/>
    <col min="4" max="4" width="16.140625" style="28" customWidth="1"/>
    <col min="5" max="5" width="13.28515625" style="28" customWidth="1"/>
    <col min="6" max="6" width="24.140625" style="28" customWidth="1"/>
    <col min="7" max="8" width="9.28515625" style="31" customWidth="1"/>
    <col min="9" max="9" width="8.5703125" style="41" customWidth="1"/>
    <col min="10" max="10" width="8.7109375" style="28" customWidth="1"/>
    <col min="11" max="16384" width="13.28515625" style="28"/>
  </cols>
  <sheetData>
    <row r="1" spans="1:10">
      <c r="A1" s="123" t="s">
        <v>169</v>
      </c>
      <c r="B1" s="123"/>
      <c r="C1" s="123"/>
      <c r="D1" s="123"/>
      <c r="E1" s="123"/>
      <c r="F1" s="123"/>
      <c r="G1" s="123"/>
      <c r="H1" s="123"/>
      <c r="I1" s="123"/>
    </row>
    <row r="2" spans="1:10">
      <c r="A2" s="123" t="s">
        <v>168</v>
      </c>
      <c r="B2" s="123"/>
      <c r="C2" s="123"/>
      <c r="D2" s="123"/>
      <c r="E2" s="123"/>
      <c r="F2" s="123"/>
      <c r="G2" s="123"/>
      <c r="H2" s="123"/>
      <c r="I2" s="123"/>
    </row>
    <row r="3" spans="1:10">
      <c r="A3" s="124">
        <v>43608</v>
      </c>
      <c r="B3" s="124"/>
      <c r="C3" s="124"/>
      <c r="D3" s="124"/>
      <c r="E3" s="124"/>
      <c r="F3" s="124"/>
      <c r="G3" s="124"/>
      <c r="H3" s="124"/>
      <c r="I3" s="124"/>
    </row>
    <row r="4" spans="1:10">
      <c r="A4" s="29"/>
      <c r="B4" s="29"/>
      <c r="C4" s="29"/>
      <c r="D4" s="29"/>
      <c r="E4" s="29"/>
      <c r="F4" s="29"/>
      <c r="G4" s="30"/>
      <c r="H4" s="30"/>
      <c r="I4" s="29"/>
    </row>
    <row r="5" spans="1:10">
      <c r="B5" s="126" t="s">
        <v>12</v>
      </c>
      <c r="C5" s="126"/>
    </row>
    <row r="6" spans="1:10">
      <c r="B6" s="126" t="s">
        <v>8</v>
      </c>
      <c r="C6" s="126"/>
      <c r="E6" s="125"/>
      <c r="F6" s="125"/>
    </row>
    <row r="7" spans="1:10" ht="16.5" thickBot="1"/>
    <row r="8" spans="1:10" ht="33" thickTop="1" thickBot="1">
      <c r="B8" s="33" t="s">
        <v>5</v>
      </c>
      <c r="C8" s="33" t="s">
        <v>0</v>
      </c>
      <c r="D8" s="33" t="s">
        <v>1</v>
      </c>
      <c r="E8" s="33" t="s">
        <v>2</v>
      </c>
      <c r="F8" s="33" t="s">
        <v>3</v>
      </c>
      <c r="G8" s="34" t="s">
        <v>7</v>
      </c>
      <c r="H8" s="42" t="s">
        <v>4</v>
      </c>
      <c r="I8" s="42" t="s">
        <v>16</v>
      </c>
      <c r="J8" s="55"/>
    </row>
    <row r="9" spans="1:10" ht="16.5" thickTop="1">
      <c r="B9" s="75">
        <v>1</v>
      </c>
      <c r="C9" s="71" t="s">
        <v>131</v>
      </c>
      <c r="D9" s="71" t="s">
        <v>132</v>
      </c>
      <c r="E9" s="72">
        <v>39739</v>
      </c>
      <c r="F9" s="71" t="s">
        <v>133</v>
      </c>
      <c r="G9" s="78">
        <v>3.94</v>
      </c>
      <c r="H9" s="43" t="s">
        <v>17</v>
      </c>
      <c r="I9" s="43">
        <v>55</v>
      </c>
      <c r="J9" s="55">
        <v>3.93</v>
      </c>
    </row>
    <row r="10" spans="1:10">
      <c r="B10" s="70">
        <v>2</v>
      </c>
      <c r="C10" s="76" t="s">
        <v>77</v>
      </c>
      <c r="D10" s="76" t="s">
        <v>78</v>
      </c>
      <c r="E10" s="77">
        <v>39758</v>
      </c>
      <c r="F10" s="71" t="s">
        <v>74</v>
      </c>
      <c r="G10" s="73">
        <v>3.89</v>
      </c>
      <c r="H10" s="44" t="s">
        <v>18</v>
      </c>
      <c r="I10" s="44">
        <v>53</v>
      </c>
      <c r="J10" s="55">
        <v>3.8</v>
      </c>
    </row>
    <row r="11" spans="1:10">
      <c r="B11" s="75">
        <v>3</v>
      </c>
      <c r="C11" s="76" t="s">
        <v>87</v>
      </c>
      <c r="D11" s="76" t="s">
        <v>88</v>
      </c>
      <c r="E11" s="77">
        <v>40003</v>
      </c>
      <c r="F11" s="71" t="s">
        <v>74</v>
      </c>
      <c r="G11" s="74">
        <v>3.81</v>
      </c>
      <c r="H11" s="44" t="s">
        <v>19</v>
      </c>
      <c r="I11" s="44">
        <v>52</v>
      </c>
      <c r="J11" s="55">
        <v>3.6</v>
      </c>
    </row>
    <row r="12" spans="1:10">
      <c r="B12" s="36">
        <v>4</v>
      </c>
      <c r="C12" s="23" t="s">
        <v>50</v>
      </c>
      <c r="D12" s="23" t="s">
        <v>51</v>
      </c>
      <c r="E12" s="24">
        <v>39783</v>
      </c>
      <c r="F12" s="21" t="s">
        <v>52</v>
      </c>
      <c r="G12" s="37">
        <v>3.73</v>
      </c>
      <c r="H12" s="25">
        <v>4</v>
      </c>
      <c r="I12" s="25">
        <v>51</v>
      </c>
      <c r="J12" s="55">
        <v>3.68</v>
      </c>
    </row>
    <row r="13" spans="1:10">
      <c r="B13" s="36">
        <v>5</v>
      </c>
      <c r="C13" s="23" t="s">
        <v>75</v>
      </c>
      <c r="D13" s="23" t="s">
        <v>76</v>
      </c>
      <c r="E13" s="24">
        <v>39866</v>
      </c>
      <c r="F13" s="21" t="s">
        <v>74</v>
      </c>
      <c r="G13" s="37">
        <v>3.73</v>
      </c>
      <c r="H13" s="56">
        <v>5</v>
      </c>
      <c r="I13" s="56">
        <v>50</v>
      </c>
      <c r="J13" s="55">
        <v>3.64</v>
      </c>
    </row>
    <row r="14" spans="1:10">
      <c r="B14" s="40">
        <v>6</v>
      </c>
      <c r="C14" s="23" t="s">
        <v>89</v>
      </c>
      <c r="D14" s="23" t="s">
        <v>90</v>
      </c>
      <c r="E14" s="24">
        <v>39893</v>
      </c>
      <c r="F14" s="21" t="s">
        <v>74</v>
      </c>
      <c r="G14" s="37">
        <v>3.71</v>
      </c>
      <c r="H14" s="25">
        <v>6</v>
      </c>
      <c r="I14" s="25">
        <v>49</v>
      </c>
      <c r="J14" s="55">
        <v>3.56</v>
      </c>
    </row>
    <row r="15" spans="1:10">
      <c r="B15" s="36">
        <v>7</v>
      </c>
      <c r="C15" s="23" t="s">
        <v>72</v>
      </c>
      <c r="D15" s="23" t="s">
        <v>73</v>
      </c>
      <c r="E15" s="24">
        <v>39923</v>
      </c>
      <c r="F15" s="21" t="s">
        <v>74</v>
      </c>
      <c r="G15" s="38">
        <v>3.68</v>
      </c>
      <c r="H15" s="25">
        <v>7</v>
      </c>
      <c r="I15" s="25">
        <v>48</v>
      </c>
      <c r="J15" s="55">
        <v>3.44</v>
      </c>
    </row>
    <row r="16" spans="1:10">
      <c r="B16" s="36">
        <v>8</v>
      </c>
      <c r="C16" s="23" t="s">
        <v>22</v>
      </c>
      <c r="D16" s="23" t="s">
        <v>23</v>
      </c>
      <c r="E16" s="24">
        <v>40011</v>
      </c>
      <c r="F16" s="21" t="s">
        <v>21</v>
      </c>
      <c r="G16" s="37">
        <v>3.67</v>
      </c>
      <c r="H16" s="25">
        <v>8</v>
      </c>
      <c r="I16" s="25">
        <v>47</v>
      </c>
      <c r="J16" s="55">
        <v>3.62</v>
      </c>
    </row>
    <row r="17" spans="2:10">
      <c r="B17" s="40">
        <v>9</v>
      </c>
      <c r="C17" s="23" t="s">
        <v>243</v>
      </c>
      <c r="D17" s="23" t="s">
        <v>20</v>
      </c>
      <c r="E17" s="24">
        <v>39729</v>
      </c>
      <c r="F17" s="21" t="s">
        <v>21</v>
      </c>
      <c r="G17" s="37">
        <v>3.58</v>
      </c>
      <c r="H17" s="56">
        <v>9</v>
      </c>
      <c r="I17" s="56">
        <v>46</v>
      </c>
      <c r="J17" s="55">
        <v>3.52</v>
      </c>
    </row>
    <row r="18" spans="2:10">
      <c r="B18" s="36">
        <v>10</v>
      </c>
      <c r="C18" s="23" t="s">
        <v>69</v>
      </c>
      <c r="D18" s="23" t="s">
        <v>70</v>
      </c>
      <c r="E18" s="24">
        <v>39518</v>
      </c>
      <c r="F18" s="21" t="s">
        <v>71</v>
      </c>
      <c r="G18" s="37">
        <v>3.55</v>
      </c>
      <c r="H18" s="25">
        <v>10</v>
      </c>
      <c r="I18" s="25">
        <v>45</v>
      </c>
      <c r="J18" s="55">
        <v>3.47</v>
      </c>
    </row>
    <row r="19" spans="2:10">
      <c r="B19" s="36">
        <v>11</v>
      </c>
      <c r="C19" s="23" t="s">
        <v>28</v>
      </c>
      <c r="D19" s="23" t="s">
        <v>29</v>
      </c>
      <c r="E19" s="24">
        <v>40080</v>
      </c>
      <c r="F19" s="21" t="s">
        <v>21</v>
      </c>
      <c r="G19" s="37">
        <v>3.54</v>
      </c>
      <c r="H19" s="25">
        <v>11</v>
      </c>
      <c r="I19" s="25">
        <v>44</v>
      </c>
      <c r="J19" s="55">
        <v>3.39</v>
      </c>
    </row>
    <row r="20" spans="2:10">
      <c r="B20" s="40">
        <v>12</v>
      </c>
      <c r="C20" s="23" t="s">
        <v>134</v>
      </c>
      <c r="D20" s="23" t="s">
        <v>135</v>
      </c>
      <c r="E20" s="24">
        <v>39696</v>
      </c>
      <c r="F20" s="21" t="s">
        <v>133</v>
      </c>
      <c r="G20" s="37">
        <v>3.53</v>
      </c>
      <c r="H20" s="25">
        <v>12</v>
      </c>
      <c r="I20" s="25">
        <v>43</v>
      </c>
      <c r="J20" s="55">
        <v>3.41</v>
      </c>
    </row>
    <row r="21" spans="2:10">
      <c r="B21" s="36">
        <v>13</v>
      </c>
      <c r="C21" s="23" t="s">
        <v>127</v>
      </c>
      <c r="D21" s="23" t="s">
        <v>128</v>
      </c>
      <c r="E21" s="24">
        <v>39921</v>
      </c>
      <c r="F21" s="23" t="s">
        <v>117</v>
      </c>
      <c r="G21" s="37">
        <v>3.5</v>
      </c>
      <c r="H21" s="56">
        <v>13</v>
      </c>
      <c r="I21" s="56">
        <v>42</v>
      </c>
      <c r="J21" s="55">
        <v>3.45</v>
      </c>
    </row>
    <row r="22" spans="2:10">
      <c r="B22" s="36">
        <v>14</v>
      </c>
      <c r="C22" s="23" t="s">
        <v>24</v>
      </c>
      <c r="D22" s="23" t="s">
        <v>25</v>
      </c>
      <c r="E22" s="24">
        <v>39747</v>
      </c>
      <c r="F22" s="23" t="s">
        <v>21</v>
      </c>
      <c r="G22" s="37">
        <v>3.5</v>
      </c>
      <c r="H22" s="25">
        <v>14</v>
      </c>
      <c r="I22" s="25">
        <v>41</v>
      </c>
      <c r="J22" s="55">
        <v>3.32</v>
      </c>
    </row>
    <row r="23" spans="2:10">
      <c r="B23" s="40">
        <v>15</v>
      </c>
      <c r="C23" s="23" t="s">
        <v>136</v>
      </c>
      <c r="D23" s="23" t="s">
        <v>137</v>
      </c>
      <c r="E23" s="24">
        <v>39825</v>
      </c>
      <c r="F23" s="23" t="s">
        <v>133</v>
      </c>
      <c r="G23" s="38">
        <v>3.39</v>
      </c>
      <c r="H23" s="25">
        <v>15</v>
      </c>
      <c r="I23" s="25">
        <v>40</v>
      </c>
      <c r="J23" s="55">
        <v>3.31</v>
      </c>
    </row>
    <row r="24" spans="2:10">
      <c r="B24" s="36">
        <v>16</v>
      </c>
      <c r="C24" s="23" t="s">
        <v>91</v>
      </c>
      <c r="D24" s="23" t="s">
        <v>92</v>
      </c>
      <c r="E24" s="24">
        <v>40066</v>
      </c>
      <c r="F24" s="23" t="s">
        <v>74</v>
      </c>
      <c r="G24" s="38">
        <v>3.34</v>
      </c>
      <c r="H24" s="25">
        <v>16</v>
      </c>
      <c r="I24" s="25">
        <v>39</v>
      </c>
      <c r="J24" s="55">
        <v>3.22</v>
      </c>
    </row>
    <row r="25" spans="2:10">
      <c r="B25" s="36">
        <v>17</v>
      </c>
      <c r="C25" s="23" t="s">
        <v>129</v>
      </c>
      <c r="D25" s="23" t="s">
        <v>130</v>
      </c>
      <c r="E25" s="24">
        <v>39840</v>
      </c>
      <c r="F25" s="23" t="s">
        <v>117</v>
      </c>
      <c r="G25" s="37">
        <v>3.3</v>
      </c>
      <c r="H25" s="56">
        <v>17</v>
      </c>
      <c r="I25" s="56">
        <v>38</v>
      </c>
      <c r="J25" s="55">
        <v>2.92</v>
      </c>
    </row>
    <row r="26" spans="2:10">
      <c r="B26" s="40">
        <v>18</v>
      </c>
      <c r="C26" s="23" t="s">
        <v>30</v>
      </c>
      <c r="D26" s="23" t="s">
        <v>31</v>
      </c>
      <c r="E26" s="24">
        <v>39729</v>
      </c>
      <c r="F26" s="23" t="s">
        <v>21</v>
      </c>
      <c r="G26" s="37">
        <v>3.25</v>
      </c>
      <c r="H26" s="25">
        <v>18</v>
      </c>
      <c r="I26" s="25">
        <v>37</v>
      </c>
      <c r="J26" s="55">
        <v>3.15</v>
      </c>
    </row>
    <row r="27" spans="2:10">
      <c r="B27" s="36">
        <v>19</v>
      </c>
      <c r="C27" s="23" t="s">
        <v>32</v>
      </c>
      <c r="D27" s="23" t="s">
        <v>33</v>
      </c>
      <c r="E27" s="24">
        <v>39747</v>
      </c>
      <c r="F27" s="23" t="s">
        <v>21</v>
      </c>
      <c r="G27" s="38">
        <v>3.24</v>
      </c>
      <c r="H27" s="25">
        <v>19</v>
      </c>
      <c r="I27" s="25">
        <v>36</v>
      </c>
      <c r="J27" s="55">
        <v>3.18</v>
      </c>
    </row>
    <row r="28" spans="2:10">
      <c r="B28" s="36">
        <v>20</v>
      </c>
      <c r="C28" s="23" t="s">
        <v>95</v>
      </c>
      <c r="D28" s="23" t="s">
        <v>96</v>
      </c>
      <c r="E28" s="24">
        <v>40071</v>
      </c>
      <c r="F28" s="23" t="s">
        <v>97</v>
      </c>
      <c r="G28" s="37">
        <v>3.24</v>
      </c>
      <c r="H28" s="25">
        <v>20</v>
      </c>
      <c r="I28" s="25">
        <v>35</v>
      </c>
      <c r="J28" s="55">
        <v>3.15</v>
      </c>
    </row>
    <row r="29" spans="2:10">
      <c r="B29" s="40">
        <v>21</v>
      </c>
      <c r="C29" s="23" t="s">
        <v>170</v>
      </c>
      <c r="D29" s="23" t="s">
        <v>171</v>
      </c>
      <c r="E29" s="24">
        <v>39980</v>
      </c>
      <c r="F29" s="23" t="s">
        <v>52</v>
      </c>
      <c r="G29" s="38">
        <v>3.24</v>
      </c>
      <c r="H29" s="56">
        <v>21</v>
      </c>
      <c r="I29" s="56">
        <v>34</v>
      </c>
      <c r="J29" s="55">
        <v>2.4300000000000002</v>
      </c>
    </row>
    <row r="30" spans="2:10">
      <c r="B30" s="36">
        <v>22</v>
      </c>
      <c r="C30" s="23" t="s">
        <v>93</v>
      </c>
      <c r="D30" s="23" t="s">
        <v>94</v>
      </c>
      <c r="E30" s="24">
        <v>40068</v>
      </c>
      <c r="F30" s="23" t="s">
        <v>74</v>
      </c>
      <c r="G30" s="37">
        <v>3.19</v>
      </c>
      <c r="H30" s="25">
        <v>22</v>
      </c>
      <c r="I30" s="25" t="s">
        <v>220</v>
      </c>
      <c r="J30" s="55">
        <v>3.12</v>
      </c>
    </row>
    <row r="31" spans="2:10">
      <c r="B31" s="36">
        <v>23</v>
      </c>
      <c r="C31" s="23" t="s">
        <v>26</v>
      </c>
      <c r="D31" s="23" t="s">
        <v>27</v>
      </c>
      <c r="E31" s="24">
        <v>39872</v>
      </c>
      <c r="F31" s="23" t="s">
        <v>21</v>
      </c>
      <c r="G31" s="37">
        <v>3.1</v>
      </c>
      <c r="H31" s="25">
        <v>23</v>
      </c>
      <c r="I31" s="25" t="s">
        <v>220</v>
      </c>
      <c r="J31" s="55">
        <v>2.84</v>
      </c>
    </row>
    <row r="32" spans="2:10">
      <c r="B32" s="40">
        <v>24</v>
      </c>
      <c r="C32" s="23" t="s">
        <v>125</v>
      </c>
      <c r="D32" s="23" t="s">
        <v>126</v>
      </c>
      <c r="E32" s="24">
        <v>40066</v>
      </c>
      <c r="F32" s="23" t="s">
        <v>117</v>
      </c>
      <c r="G32" s="37">
        <v>3.02</v>
      </c>
      <c r="H32" s="25">
        <v>24</v>
      </c>
      <c r="I32" s="25">
        <v>33</v>
      </c>
      <c r="J32" s="55">
        <v>3.01</v>
      </c>
    </row>
    <row r="33" spans="2:10">
      <c r="B33" s="36">
        <v>25</v>
      </c>
      <c r="C33" s="23" t="s">
        <v>57</v>
      </c>
      <c r="D33" s="23" t="s">
        <v>58</v>
      </c>
      <c r="E33" s="24">
        <v>39994</v>
      </c>
      <c r="F33" s="23" t="s">
        <v>52</v>
      </c>
      <c r="G33" s="37">
        <v>3</v>
      </c>
      <c r="H33" s="56">
        <v>25</v>
      </c>
      <c r="I33" s="56">
        <v>32</v>
      </c>
      <c r="J33" s="55">
        <v>2.97</v>
      </c>
    </row>
    <row r="34" spans="2:10">
      <c r="B34" s="36">
        <v>26</v>
      </c>
      <c r="C34" s="23" t="s">
        <v>53</v>
      </c>
      <c r="D34" s="23" t="s">
        <v>54</v>
      </c>
      <c r="E34" s="24">
        <v>39740</v>
      </c>
      <c r="F34" s="23" t="s">
        <v>52</v>
      </c>
      <c r="G34" s="38">
        <v>2.97</v>
      </c>
      <c r="H34" s="25">
        <v>26</v>
      </c>
      <c r="I34" s="25">
        <v>31</v>
      </c>
      <c r="J34" s="55">
        <v>2.88</v>
      </c>
    </row>
    <row r="35" spans="2:10" ht="16.5" thickBot="1">
      <c r="B35" s="57">
        <v>27</v>
      </c>
      <c r="C35" s="58" t="s">
        <v>144</v>
      </c>
      <c r="D35" s="58" t="s">
        <v>145</v>
      </c>
      <c r="E35" s="59">
        <v>39816</v>
      </c>
      <c r="F35" s="58" t="s">
        <v>71</v>
      </c>
      <c r="G35" s="60">
        <v>2.89</v>
      </c>
      <c r="H35" s="63">
        <v>27</v>
      </c>
      <c r="I35" s="63">
        <v>30</v>
      </c>
      <c r="J35" s="55">
        <v>2.86</v>
      </c>
    </row>
    <row r="36" spans="2:10" ht="16.5" thickTop="1"/>
  </sheetData>
  <autoFilter ref="A8:I35">
    <filterColumn colId="7"/>
  </autoFilter>
  <sortState ref="C9:I35">
    <sortCondition descending="1" ref="G9:G35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55118110236220474" right="0.15748031496062992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B2" workbookViewId="0">
      <selection activeCell="F12" sqref="F12"/>
    </sheetView>
  </sheetViews>
  <sheetFormatPr defaultColWidth="13.28515625" defaultRowHeight="15.75"/>
  <cols>
    <col min="1" max="1" width="5" style="28" hidden="1" customWidth="1"/>
    <col min="2" max="2" width="5" style="28" customWidth="1"/>
    <col min="3" max="3" width="15.7109375" style="28" customWidth="1"/>
    <col min="4" max="4" width="16.28515625" style="28" customWidth="1"/>
    <col min="5" max="5" width="13.28515625" style="28" customWidth="1"/>
    <col min="6" max="6" width="21.85546875" style="28" customWidth="1"/>
    <col min="7" max="7" width="9.7109375" style="31" customWidth="1"/>
    <col min="8" max="8" width="7.140625" style="31" customWidth="1"/>
    <col min="9" max="9" width="9" style="41" customWidth="1"/>
    <col min="10" max="16384" width="13.28515625" style="28"/>
  </cols>
  <sheetData>
    <row r="1" spans="1:9">
      <c r="A1" s="123" t="s">
        <v>169</v>
      </c>
      <c r="B1" s="123"/>
      <c r="C1" s="123"/>
      <c r="D1" s="123"/>
      <c r="E1" s="123"/>
      <c r="F1" s="123"/>
      <c r="G1" s="123"/>
      <c r="H1" s="123"/>
      <c r="I1" s="123"/>
    </row>
    <row r="2" spans="1:9">
      <c r="A2" s="123" t="s">
        <v>168</v>
      </c>
      <c r="B2" s="123"/>
      <c r="C2" s="123"/>
      <c r="D2" s="123"/>
      <c r="E2" s="123"/>
      <c r="F2" s="123"/>
      <c r="G2" s="123"/>
      <c r="H2" s="123"/>
      <c r="I2" s="123"/>
    </row>
    <row r="3" spans="1:9">
      <c r="A3" s="124">
        <v>43608</v>
      </c>
      <c r="B3" s="124"/>
      <c r="C3" s="124"/>
      <c r="D3" s="124"/>
      <c r="E3" s="124"/>
      <c r="F3" s="124"/>
      <c r="G3" s="124"/>
      <c r="H3" s="124"/>
      <c r="I3" s="124"/>
    </row>
    <row r="4" spans="1:9">
      <c r="A4" s="29"/>
      <c r="B4" s="29"/>
      <c r="C4" s="29"/>
      <c r="D4" s="29"/>
      <c r="E4" s="29"/>
      <c r="F4" s="29"/>
      <c r="G4" s="30"/>
      <c r="H4" s="30"/>
      <c r="I4" s="29"/>
    </row>
    <row r="5" spans="1:9">
      <c r="B5" s="126" t="s">
        <v>12</v>
      </c>
      <c r="C5" s="126"/>
    </row>
    <row r="6" spans="1:9">
      <c r="B6" s="126" t="s">
        <v>11</v>
      </c>
      <c r="C6" s="126"/>
      <c r="E6" s="125"/>
      <c r="F6" s="125"/>
    </row>
    <row r="7" spans="1:9" ht="16.5" thickBot="1"/>
    <row r="8" spans="1:9" ht="33" thickTop="1" thickBot="1">
      <c r="B8" s="33" t="s">
        <v>5</v>
      </c>
      <c r="C8" s="33" t="s">
        <v>0</v>
      </c>
      <c r="D8" s="33" t="s">
        <v>1</v>
      </c>
      <c r="E8" s="33" t="s">
        <v>2</v>
      </c>
      <c r="F8" s="33" t="s">
        <v>3</v>
      </c>
      <c r="G8" s="34" t="s">
        <v>7</v>
      </c>
      <c r="H8" s="42" t="s">
        <v>4</v>
      </c>
      <c r="I8" s="42" t="s">
        <v>16</v>
      </c>
    </row>
    <row r="9" spans="1:9" ht="16.5" thickTop="1">
      <c r="B9" s="75">
        <v>1</v>
      </c>
      <c r="C9" s="71" t="s">
        <v>79</v>
      </c>
      <c r="D9" s="71" t="s">
        <v>80</v>
      </c>
      <c r="E9" s="72">
        <v>39904</v>
      </c>
      <c r="F9" s="71" t="s">
        <v>74</v>
      </c>
      <c r="G9" s="73">
        <v>37.39</v>
      </c>
      <c r="H9" s="43" t="s">
        <v>17</v>
      </c>
      <c r="I9" s="53">
        <v>55</v>
      </c>
    </row>
    <row r="10" spans="1:9">
      <c r="B10" s="70">
        <v>2</v>
      </c>
      <c r="C10" s="76" t="s">
        <v>131</v>
      </c>
      <c r="D10" s="76" t="s">
        <v>132</v>
      </c>
      <c r="E10" s="77">
        <v>39739</v>
      </c>
      <c r="F10" s="71" t="s">
        <v>133</v>
      </c>
      <c r="G10" s="73">
        <v>37.130000000000003</v>
      </c>
      <c r="H10" s="44" t="s">
        <v>18</v>
      </c>
      <c r="I10" s="53">
        <v>53</v>
      </c>
    </row>
    <row r="11" spans="1:9">
      <c r="B11" s="75">
        <v>3</v>
      </c>
      <c r="C11" s="76" t="s">
        <v>134</v>
      </c>
      <c r="D11" s="76" t="s">
        <v>135</v>
      </c>
      <c r="E11" s="77">
        <v>39696</v>
      </c>
      <c r="F11" s="71" t="s">
        <v>133</v>
      </c>
      <c r="G11" s="73">
        <v>36.69</v>
      </c>
      <c r="H11" s="44" t="s">
        <v>19</v>
      </c>
      <c r="I11" s="53">
        <v>52</v>
      </c>
    </row>
    <row r="12" spans="1:9">
      <c r="B12" s="36">
        <v>4</v>
      </c>
      <c r="C12" s="23" t="s">
        <v>30</v>
      </c>
      <c r="D12" s="23" t="s">
        <v>31</v>
      </c>
      <c r="E12" s="24">
        <v>39729</v>
      </c>
      <c r="F12" s="21" t="s">
        <v>21</v>
      </c>
      <c r="G12" s="37">
        <v>36.590000000000003</v>
      </c>
      <c r="H12" s="25">
        <v>4</v>
      </c>
      <c r="I12" s="53">
        <v>51</v>
      </c>
    </row>
    <row r="13" spans="1:9">
      <c r="B13" s="40">
        <v>5</v>
      </c>
      <c r="C13" s="23" t="s">
        <v>243</v>
      </c>
      <c r="D13" s="23" t="s">
        <v>20</v>
      </c>
      <c r="E13" s="24">
        <v>39729</v>
      </c>
      <c r="F13" s="21" t="s">
        <v>21</v>
      </c>
      <c r="G13" s="38">
        <v>36.36</v>
      </c>
      <c r="H13" s="25">
        <v>5</v>
      </c>
      <c r="I13" s="53">
        <v>50</v>
      </c>
    </row>
    <row r="14" spans="1:9">
      <c r="B14" s="36">
        <v>6</v>
      </c>
      <c r="C14" s="23" t="s">
        <v>22</v>
      </c>
      <c r="D14" s="23" t="s">
        <v>23</v>
      </c>
      <c r="E14" s="24">
        <v>40011</v>
      </c>
      <c r="F14" s="21" t="s">
        <v>21</v>
      </c>
      <c r="G14" s="37">
        <v>35.799999999999997</v>
      </c>
      <c r="H14" s="25">
        <v>6</v>
      </c>
      <c r="I14" s="53">
        <v>49</v>
      </c>
    </row>
    <row r="15" spans="1:9">
      <c r="B15" s="40">
        <v>7</v>
      </c>
      <c r="C15" s="23" t="s">
        <v>32</v>
      </c>
      <c r="D15" s="23" t="s">
        <v>33</v>
      </c>
      <c r="E15" s="24">
        <v>39747</v>
      </c>
      <c r="F15" s="21" t="s">
        <v>21</v>
      </c>
      <c r="G15" s="37">
        <v>34.24</v>
      </c>
      <c r="H15" s="25">
        <v>7</v>
      </c>
      <c r="I15" s="53">
        <v>48</v>
      </c>
    </row>
    <row r="16" spans="1:9">
      <c r="B16" s="36">
        <v>8</v>
      </c>
      <c r="C16" s="23" t="s">
        <v>75</v>
      </c>
      <c r="D16" s="23" t="s">
        <v>76</v>
      </c>
      <c r="E16" s="24">
        <v>39866</v>
      </c>
      <c r="F16" s="21" t="s">
        <v>74</v>
      </c>
      <c r="G16" s="37">
        <v>34.1</v>
      </c>
      <c r="H16" s="25">
        <v>8</v>
      </c>
      <c r="I16" s="53">
        <v>47</v>
      </c>
    </row>
    <row r="17" spans="2:9">
      <c r="B17" s="40">
        <v>9</v>
      </c>
      <c r="C17" s="23" t="s">
        <v>89</v>
      </c>
      <c r="D17" s="23" t="s">
        <v>90</v>
      </c>
      <c r="E17" s="24">
        <v>39893</v>
      </c>
      <c r="F17" s="21" t="s">
        <v>74</v>
      </c>
      <c r="G17" s="37">
        <v>33.68</v>
      </c>
      <c r="H17" s="25">
        <v>9</v>
      </c>
      <c r="I17" s="53">
        <v>46</v>
      </c>
    </row>
    <row r="18" spans="2:9">
      <c r="B18" s="36">
        <v>10</v>
      </c>
      <c r="C18" s="23" t="s">
        <v>53</v>
      </c>
      <c r="D18" s="23" t="s">
        <v>54</v>
      </c>
      <c r="E18" s="24">
        <v>39740</v>
      </c>
      <c r="F18" s="21" t="s">
        <v>52</v>
      </c>
      <c r="G18" s="37">
        <v>32.880000000000003</v>
      </c>
      <c r="H18" s="25">
        <v>10</v>
      </c>
      <c r="I18" s="53">
        <v>45</v>
      </c>
    </row>
    <row r="19" spans="2:9">
      <c r="B19" s="40">
        <v>11</v>
      </c>
      <c r="C19" s="23" t="s">
        <v>81</v>
      </c>
      <c r="D19" s="23" t="s">
        <v>82</v>
      </c>
      <c r="E19" s="24">
        <v>39825</v>
      </c>
      <c r="F19" s="21" t="s">
        <v>74</v>
      </c>
      <c r="G19" s="37">
        <v>32.869999999999997</v>
      </c>
      <c r="H19" s="25">
        <v>11</v>
      </c>
      <c r="I19" s="53">
        <v>44</v>
      </c>
    </row>
    <row r="20" spans="2:9">
      <c r="B20" s="36">
        <v>12</v>
      </c>
      <c r="C20" s="23" t="s">
        <v>127</v>
      </c>
      <c r="D20" s="23" t="s">
        <v>128</v>
      </c>
      <c r="E20" s="24">
        <v>39921</v>
      </c>
      <c r="F20" s="21" t="s">
        <v>117</v>
      </c>
      <c r="G20" s="38">
        <v>31.44</v>
      </c>
      <c r="H20" s="25">
        <v>12</v>
      </c>
      <c r="I20" s="53">
        <v>43</v>
      </c>
    </row>
    <row r="21" spans="2:9">
      <c r="B21" s="40">
        <v>13</v>
      </c>
      <c r="C21" s="23" t="s">
        <v>91</v>
      </c>
      <c r="D21" s="23" t="s">
        <v>92</v>
      </c>
      <c r="E21" s="24">
        <v>40066</v>
      </c>
      <c r="F21" s="23" t="s">
        <v>74</v>
      </c>
      <c r="G21" s="37">
        <v>30.43</v>
      </c>
      <c r="H21" s="25">
        <v>13</v>
      </c>
      <c r="I21" s="53">
        <v>42</v>
      </c>
    </row>
    <row r="22" spans="2:9">
      <c r="B22" s="36">
        <v>14</v>
      </c>
      <c r="C22" s="23" t="s">
        <v>69</v>
      </c>
      <c r="D22" s="23" t="s">
        <v>70</v>
      </c>
      <c r="E22" s="24">
        <v>39518</v>
      </c>
      <c r="F22" s="23" t="s">
        <v>71</v>
      </c>
      <c r="G22" s="37">
        <v>30.33</v>
      </c>
      <c r="H22" s="25">
        <v>14</v>
      </c>
      <c r="I22" s="53">
        <v>41</v>
      </c>
    </row>
    <row r="23" spans="2:9">
      <c r="B23" s="40">
        <v>15</v>
      </c>
      <c r="C23" s="23" t="s">
        <v>87</v>
      </c>
      <c r="D23" s="23" t="s">
        <v>88</v>
      </c>
      <c r="E23" s="24">
        <v>40003</v>
      </c>
      <c r="F23" s="23" t="s">
        <v>74</v>
      </c>
      <c r="G23" s="38">
        <v>29.8</v>
      </c>
      <c r="H23" s="25">
        <v>15</v>
      </c>
      <c r="I23" s="53">
        <v>40</v>
      </c>
    </row>
    <row r="24" spans="2:9">
      <c r="B24" s="36">
        <v>16</v>
      </c>
      <c r="C24" s="23" t="s">
        <v>24</v>
      </c>
      <c r="D24" s="23" t="s">
        <v>25</v>
      </c>
      <c r="E24" s="24">
        <v>39747</v>
      </c>
      <c r="F24" s="23" t="s">
        <v>21</v>
      </c>
      <c r="G24" s="37">
        <v>28.36</v>
      </c>
      <c r="H24" s="25">
        <v>16</v>
      </c>
      <c r="I24" s="53">
        <v>39</v>
      </c>
    </row>
    <row r="25" spans="2:9">
      <c r="B25" s="40">
        <v>17</v>
      </c>
      <c r="C25" s="23" t="s">
        <v>26</v>
      </c>
      <c r="D25" s="23" t="s">
        <v>27</v>
      </c>
      <c r="E25" s="24">
        <v>39872</v>
      </c>
      <c r="F25" s="23" t="s">
        <v>21</v>
      </c>
      <c r="G25" s="38">
        <v>27.88</v>
      </c>
      <c r="H25" s="25">
        <v>17</v>
      </c>
      <c r="I25" s="53">
        <v>38</v>
      </c>
    </row>
    <row r="26" spans="2:9">
      <c r="B26" s="36">
        <v>18</v>
      </c>
      <c r="C26" s="23" t="s">
        <v>72</v>
      </c>
      <c r="D26" s="23" t="s">
        <v>73</v>
      </c>
      <c r="E26" s="24">
        <v>39923</v>
      </c>
      <c r="F26" s="23" t="s">
        <v>74</v>
      </c>
      <c r="G26" s="37">
        <v>27.55</v>
      </c>
      <c r="H26" s="25">
        <v>18</v>
      </c>
      <c r="I26" s="53" t="s">
        <v>220</v>
      </c>
    </row>
    <row r="27" spans="2:9">
      <c r="B27" s="40">
        <v>19</v>
      </c>
      <c r="C27" s="23" t="s">
        <v>50</v>
      </c>
      <c r="D27" s="23" t="s">
        <v>51</v>
      </c>
      <c r="E27" s="24">
        <v>39783</v>
      </c>
      <c r="F27" s="23" t="s">
        <v>52</v>
      </c>
      <c r="G27" s="37">
        <v>27.31</v>
      </c>
      <c r="H27" s="25">
        <v>19</v>
      </c>
      <c r="I27" s="53">
        <v>37</v>
      </c>
    </row>
    <row r="28" spans="2:9">
      <c r="B28" s="36">
        <v>20</v>
      </c>
      <c r="C28" s="23" t="s">
        <v>144</v>
      </c>
      <c r="D28" s="23" t="s">
        <v>145</v>
      </c>
      <c r="E28" s="24">
        <v>39816</v>
      </c>
      <c r="F28" s="23" t="s">
        <v>71</v>
      </c>
      <c r="G28" s="37">
        <v>25.85</v>
      </c>
      <c r="H28" s="25">
        <v>20</v>
      </c>
      <c r="I28" s="53">
        <v>36</v>
      </c>
    </row>
    <row r="29" spans="2:9">
      <c r="B29" s="40">
        <v>21</v>
      </c>
      <c r="C29" s="23" t="s">
        <v>28</v>
      </c>
      <c r="D29" s="23" t="s">
        <v>29</v>
      </c>
      <c r="E29" s="24">
        <v>40080</v>
      </c>
      <c r="F29" s="23" t="s">
        <v>21</v>
      </c>
      <c r="G29" s="37">
        <v>24.32</v>
      </c>
      <c r="H29" s="25">
        <v>21</v>
      </c>
      <c r="I29" s="53" t="s">
        <v>220</v>
      </c>
    </row>
    <row r="30" spans="2:9">
      <c r="B30" s="36">
        <v>22</v>
      </c>
      <c r="C30" s="23" t="s">
        <v>57</v>
      </c>
      <c r="D30" s="23" t="s">
        <v>58</v>
      </c>
      <c r="E30" s="24">
        <v>39994</v>
      </c>
      <c r="F30" s="23" t="s">
        <v>52</v>
      </c>
      <c r="G30" s="37">
        <v>24.17</v>
      </c>
      <c r="H30" s="25">
        <v>22</v>
      </c>
      <c r="I30" s="53">
        <v>35</v>
      </c>
    </row>
    <row r="31" spans="2:9">
      <c r="B31" s="40">
        <v>23</v>
      </c>
      <c r="C31" s="23" t="s">
        <v>136</v>
      </c>
      <c r="D31" s="23" t="s">
        <v>137</v>
      </c>
      <c r="E31" s="24">
        <v>39825</v>
      </c>
      <c r="F31" s="23" t="s">
        <v>133</v>
      </c>
      <c r="G31" s="37">
        <v>22.79</v>
      </c>
      <c r="H31" s="25">
        <v>23</v>
      </c>
      <c r="I31" s="53">
        <v>34</v>
      </c>
    </row>
    <row r="32" spans="2:9">
      <c r="B32" s="36">
        <v>24</v>
      </c>
      <c r="C32" s="23" t="s">
        <v>129</v>
      </c>
      <c r="D32" s="23" t="s">
        <v>130</v>
      </c>
      <c r="E32" s="24">
        <v>39840</v>
      </c>
      <c r="F32" s="23" t="s">
        <v>117</v>
      </c>
      <c r="G32" s="31">
        <v>21.41</v>
      </c>
      <c r="H32" s="25">
        <v>24</v>
      </c>
      <c r="I32" s="53">
        <v>33</v>
      </c>
    </row>
    <row r="33" spans="2:9">
      <c r="B33" s="40">
        <v>25</v>
      </c>
      <c r="C33" s="23" t="s">
        <v>95</v>
      </c>
      <c r="D33" s="23" t="s">
        <v>96</v>
      </c>
      <c r="E33" s="24">
        <v>40071</v>
      </c>
      <c r="F33" s="23" t="s">
        <v>97</v>
      </c>
      <c r="G33" s="37">
        <v>20.65</v>
      </c>
      <c r="H33" s="25">
        <v>25</v>
      </c>
      <c r="I33" s="53">
        <v>32</v>
      </c>
    </row>
    <row r="34" spans="2:9">
      <c r="B34" s="36">
        <v>26</v>
      </c>
      <c r="C34" s="23" t="s">
        <v>170</v>
      </c>
      <c r="D34" s="23" t="s">
        <v>171</v>
      </c>
      <c r="E34" s="24">
        <v>39980</v>
      </c>
      <c r="F34" s="23" t="s">
        <v>52</v>
      </c>
      <c r="G34" s="37">
        <v>19.93</v>
      </c>
      <c r="H34" s="25">
        <v>26</v>
      </c>
      <c r="I34" s="53">
        <v>31</v>
      </c>
    </row>
    <row r="35" spans="2:9" ht="16.5" thickBot="1">
      <c r="B35" s="57">
        <v>27</v>
      </c>
      <c r="C35" s="58" t="s">
        <v>125</v>
      </c>
      <c r="D35" s="58" t="s">
        <v>126</v>
      </c>
      <c r="E35" s="59">
        <v>40066</v>
      </c>
      <c r="F35" s="58" t="s">
        <v>117</v>
      </c>
      <c r="G35" s="60">
        <v>19.010000000000002</v>
      </c>
      <c r="H35" s="63">
        <v>27</v>
      </c>
      <c r="I35" s="65">
        <v>30</v>
      </c>
    </row>
    <row r="36" spans="2:9" ht="16.5" thickTop="1"/>
  </sheetData>
  <autoFilter ref="A8:I35">
    <filterColumn colId="7"/>
  </autoFilter>
  <sortState ref="C9:G35">
    <sortCondition descending="1" ref="G9:G35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topLeftCell="A6" workbookViewId="0">
      <selection activeCell="C29" sqref="C29"/>
    </sheetView>
  </sheetViews>
  <sheetFormatPr defaultRowHeight="12.75"/>
  <cols>
    <col min="1" max="2" width="9.140625" style="46"/>
    <col min="3" max="3" width="34.28515625" style="46" customWidth="1"/>
    <col min="4" max="4" width="13" style="46" customWidth="1"/>
    <col min="5" max="5" width="14" style="46" customWidth="1"/>
    <col min="6" max="16384" width="9.140625" style="46"/>
  </cols>
  <sheetData>
    <row r="1" spans="1:12" ht="15.75">
      <c r="A1" s="123" t="s">
        <v>169</v>
      </c>
      <c r="B1" s="123"/>
      <c r="C1" s="123"/>
      <c r="D1" s="123"/>
      <c r="E1" s="123"/>
      <c r="F1" s="123"/>
      <c r="G1" s="45"/>
      <c r="H1" s="45"/>
      <c r="I1" s="45"/>
      <c r="J1" s="45"/>
      <c r="K1" s="45"/>
      <c r="L1" s="45"/>
    </row>
    <row r="2" spans="1:12" ht="15.75">
      <c r="A2" s="123" t="s">
        <v>168</v>
      </c>
      <c r="B2" s="123"/>
      <c r="C2" s="123"/>
      <c r="D2" s="123"/>
      <c r="E2" s="123"/>
      <c r="F2" s="123"/>
      <c r="G2" s="45"/>
      <c r="H2" s="45"/>
      <c r="I2" s="45"/>
      <c r="J2" s="45"/>
      <c r="K2" s="45"/>
      <c r="L2" s="45"/>
    </row>
    <row r="3" spans="1:12" ht="15.75">
      <c r="A3" s="124">
        <v>43608</v>
      </c>
      <c r="B3" s="124"/>
      <c r="C3" s="124"/>
      <c r="D3" s="124"/>
      <c r="E3" s="124"/>
      <c r="F3" s="124"/>
      <c r="G3" s="47"/>
      <c r="H3" s="47"/>
      <c r="I3" s="47"/>
      <c r="J3" s="47"/>
      <c r="K3" s="47"/>
      <c r="L3" s="47"/>
    </row>
    <row r="6" spans="1:12" ht="15.75">
      <c r="B6" s="126" t="s">
        <v>12</v>
      </c>
      <c r="C6" s="126"/>
    </row>
    <row r="7" spans="1:12" ht="15.75">
      <c r="B7" s="126" t="s">
        <v>179</v>
      </c>
      <c r="C7" s="126"/>
    </row>
    <row r="8" spans="1:12" ht="13.5" thickBot="1"/>
    <row r="9" spans="1:12" ht="15.75" thickBot="1">
      <c r="B9" s="1" t="s">
        <v>4</v>
      </c>
      <c r="C9" s="1" t="s">
        <v>15</v>
      </c>
      <c r="D9" s="2" t="s">
        <v>6</v>
      </c>
      <c r="E9" s="2" t="s">
        <v>16</v>
      </c>
    </row>
    <row r="10" spans="1:12" ht="15.75">
      <c r="B10" s="3" t="s">
        <v>17</v>
      </c>
      <c r="C10" s="4" t="s">
        <v>180</v>
      </c>
      <c r="D10" s="5" t="s">
        <v>181</v>
      </c>
      <c r="E10" s="6">
        <v>55</v>
      </c>
    </row>
    <row r="11" spans="1:12" ht="15.75">
      <c r="B11" s="7"/>
      <c r="C11" s="8" t="s">
        <v>182</v>
      </c>
      <c r="D11" s="9"/>
      <c r="E11" s="10"/>
    </row>
    <row r="12" spans="1:12" ht="15.75">
      <c r="B12" s="7"/>
      <c r="C12" s="8" t="s">
        <v>183</v>
      </c>
      <c r="D12" s="9"/>
      <c r="E12" s="10"/>
    </row>
    <row r="13" spans="1:12" ht="15.75">
      <c r="B13" s="7"/>
      <c r="C13" s="8" t="s">
        <v>184</v>
      </c>
      <c r="D13" s="9"/>
      <c r="E13" s="10"/>
    </row>
    <row r="14" spans="1:12" ht="15.75">
      <c r="B14" s="7"/>
      <c r="C14" s="8" t="s">
        <v>185</v>
      </c>
      <c r="D14" s="9"/>
      <c r="E14" s="10"/>
    </row>
    <row r="15" spans="1:12" ht="16.5" thickBot="1">
      <c r="B15" s="11"/>
      <c r="C15" s="12"/>
      <c r="D15" s="13"/>
      <c r="E15" s="14"/>
    </row>
    <row r="16" spans="1:12" ht="15.75">
      <c r="B16" s="3" t="s">
        <v>18</v>
      </c>
      <c r="C16" s="4" t="s">
        <v>21</v>
      </c>
      <c r="D16" s="5" t="s">
        <v>186</v>
      </c>
      <c r="E16" s="6">
        <v>53</v>
      </c>
    </row>
    <row r="17" spans="2:5" ht="15.75">
      <c r="B17" s="7"/>
      <c r="C17" s="8" t="s">
        <v>187</v>
      </c>
      <c r="D17" s="9"/>
      <c r="E17" s="10"/>
    </row>
    <row r="18" spans="2:5" ht="15.75">
      <c r="B18" s="7"/>
      <c r="C18" s="8" t="s">
        <v>188</v>
      </c>
      <c r="D18" s="9"/>
      <c r="E18" s="10"/>
    </row>
    <row r="19" spans="2:5" ht="15.75">
      <c r="B19" s="7"/>
      <c r="C19" s="8" t="s">
        <v>189</v>
      </c>
      <c r="D19" s="9"/>
      <c r="E19" s="10"/>
    </row>
    <row r="20" spans="2:5" ht="15.75">
      <c r="B20" s="7"/>
      <c r="C20" s="8" t="s">
        <v>190</v>
      </c>
      <c r="D20" s="9"/>
      <c r="E20" s="10"/>
    </row>
    <row r="21" spans="2:5" ht="16.5" thickBot="1">
      <c r="B21" s="15"/>
      <c r="C21" s="16"/>
      <c r="D21" s="17"/>
      <c r="E21" s="18"/>
    </row>
    <row r="22" spans="2:5" ht="15.75">
      <c r="B22" s="7" t="s">
        <v>19</v>
      </c>
      <c r="C22" s="4" t="s">
        <v>191</v>
      </c>
      <c r="D22" s="19" t="s">
        <v>192</v>
      </c>
      <c r="E22" s="10">
        <v>52</v>
      </c>
    </row>
    <row r="23" spans="2:5" ht="15.75">
      <c r="B23" s="7"/>
      <c r="C23" s="8" t="s">
        <v>193</v>
      </c>
      <c r="D23" s="9"/>
      <c r="E23" s="10"/>
    </row>
    <row r="24" spans="2:5" ht="15.75">
      <c r="B24" s="7"/>
      <c r="C24" s="8" t="s">
        <v>194</v>
      </c>
      <c r="D24" s="9"/>
      <c r="E24" s="10"/>
    </row>
    <row r="25" spans="2:5" ht="15.75">
      <c r="B25" s="7"/>
      <c r="C25" s="8" t="s">
        <v>195</v>
      </c>
      <c r="D25" s="9"/>
      <c r="E25" s="10"/>
    </row>
    <row r="26" spans="2:5" ht="15.75">
      <c r="B26" s="7"/>
      <c r="C26" s="8" t="s">
        <v>196</v>
      </c>
      <c r="D26" s="9"/>
      <c r="E26" s="10"/>
    </row>
    <row r="27" spans="2:5" ht="16.5" thickBot="1">
      <c r="B27" s="66"/>
      <c r="C27" s="67"/>
      <c r="D27" s="68"/>
      <c r="E27" s="69"/>
    </row>
    <row r="28" spans="2:5" ht="13.5" thickTop="1"/>
  </sheetData>
  <mergeCells count="5">
    <mergeCell ref="B6:C6"/>
    <mergeCell ref="B7:C7"/>
    <mergeCell ref="A3:F3"/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2"/>
  <sheetViews>
    <sheetView topLeftCell="A7" workbookViewId="0">
      <selection activeCell="E18" sqref="E18"/>
    </sheetView>
  </sheetViews>
  <sheetFormatPr defaultColWidth="8.42578125" defaultRowHeight="15.75"/>
  <cols>
    <col min="1" max="1" width="6.5703125" style="28" customWidth="1"/>
    <col min="2" max="2" width="24.42578125" style="28" customWidth="1"/>
    <col min="3" max="3" width="10.5703125" style="28" customWidth="1"/>
    <col min="4" max="4" width="11.28515625" style="28" customWidth="1"/>
    <col min="5" max="5" width="12.140625" style="28" customWidth="1"/>
    <col min="6" max="6" width="9.5703125" style="28" customWidth="1"/>
    <col min="7" max="7" width="13.85546875" style="28" customWidth="1"/>
    <col min="8" max="16384" width="8.42578125" style="28"/>
  </cols>
  <sheetData>
    <row r="1" spans="1:11">
      <c r="A1" s="123" t="s">
        <v>169</v>
      </c>
      <c r="B1" s="123"/>
      <c r="C1" s="123"/>
      <c r="D1" s="123"/>
      <c r="E1" s="123"/>
      <c r="F1" s="123"/>
      <c r="G1" s="123"/>
      <c r="H1" s="123"/>
      <c r="I1" s="123"/>
      <c r="J1" s="45"/>
      <c r="K1" s="45"/>
    </row>
    <row r="2" spans="1:11">
      <c r="A2" s="123" t="s">
        <v>168</v>
      </c>
      <c r="B2" s="123"/>
      <c r="C2" s="123"/>
      <c r="D2" s="123"/>
      <c r="E2" s="123"/>
      <c r="F2" s="123"/>
      <c r="G2" s="123"/>
      <c r="H2" s="123"/>
      <c r="I2" s="123"/>
      <c r="J2" s="45"/>
      <c r="K2" s="45"/>
    </row>
    <row r="3" spans="1:11">
      <c r="A3" s="124">
        <v>43608</v>
      </c>
      <c r="B3" s="124"/>
      <c r="C3" s="124"/>
      <c r="D3" s="124"/>
      <c r="E3" s="124"/>
      <c r="F3" s="124"/>
      <c r="G3" s="124"/>
      <c r="H3" s="124"/>
      <c r="I3" s="124"/>
      <c r="J3" s="47"/>
      <c r="K3" s="47"/>
    </row>
    <row r="4" spans="1:11">
      <c r="A4" s="54"/>
      <c r="B4" s="54"/>
      <c r="C4" s="54"/>
      <c r="D4" s="54"/>
      <c r="E4" s="54"/>
      <c r="F4" s="54"/>
      <c r="G4" s="30"/>
      <c r="H4" s="30"/>
      <c r="I4" s="30"/>
      <c r="J4" s="30"/>
      <c r="K4" s="54"/>
    </row>
    <row r="5" spans="1:11">
      <c r="B5" s="126" t="s">
        <v>12</v>
      </c>
      <c r="C5" s="126"/>
      <c r="G5" s="31"/>
      <c r="H5" s="31"/>
      <c r="I5" s="31"/>
      <c r="J5" s="31"/>
      <c r="K5" s="32"/>
    </row>
    <row r="6" spans="1:11">
      <c r="B6" s="126" t="s">
        <v>221</v>
      </c>
      <c r="C6" s="126"/>
      <c r="E6" s="125"/>
      <c r="F6" s="125"/>
      <c r="G6" s="31"/>
      <c r="H6" s="31"/>
      <c r="I6" s="31"/>
      <c r="J6" s="31"/>
      <c r="K6" s="32"/>
    </row>
    <row r="7" spans="1:11" ht="16.5" thickBot="1"/>
    <row r="8" spans="1:11" ht="17.25" thickTop="1" thickBot="1">
      <c r="A8" s="83"/>
      <c r="B8" s="83"/>
      <c r="C8" s="84" t="s">
        <v>10</v>
      </c>
      <c r="D8" s="84" t="s">
        <v>222</v>
      </c>
      <c r="E8" s="84" t="s">
        <v>223</v>
      </c>
      <c r="F8" s="84" t="s">
        <v>224</v>
      </c>
      <c r="G8" s="84" t="s">
        <v>225</v>
      </c>
    </row>
    <row r="9" spans="1:11" ht="16.5" thickTop="1">
      <c r="A9" s="51">
        <v>1</v>
      </c>
      <c r="B9" s="85" t="s">
        <v>74</v>
      </c>
      <c r="C9" s="86">
        <v>271</v>
      </c>
      <c r="D9" s="86">
        <v>274</v>
      </c>
      <c r="E9" s="86">
        <v>291</v>
      </c>
      <c r="F9" s="86">
        <v>55</v>
      </c>
      <c r="G9" s="86">
        <f t="shared" ref="G9:G17" si="0">SUM(C9:F9)</f>
        <v>891</v>
      </c>
    </row>
    <row r="10" spans="1:11">
      <c r="A10" s="52">
        <v>2</v>
      </c>
      <c r="B10" s="87" t="s">
        <v>21</v>
      </c>
      <c r="C10" s="53">
        <v>264</v>
      </c>
      <c r="D10" s="53">
        <v>275</v>
      </c>
      <c r="E10" s="53">
        <v>251</v>
      </c>
      <c r="F10" s="53">
        <v>53</v>
      </c>
      <c r="G10" s="86">
        <f t="shared" si="0"/>
        <v>843</v>
      </c>
    </row>
    <row r="11" spans="1:11">
      <c r="A11" s="52">
        <v>3</v>
      </c>
      <c r="B11" s="87" t="s">
        <v>52</v>
      </c>
      <c r="C11" s="53">
        <v>146</v>
      </c>
      <c r="D11" s="53">
        <v>148</v>
      </c>
      <c r="E11" s="53">
        <v>148</v>
      </c>
      <c r="F11" s="53">
        <v>52</v>
      </c>
      <c r="G11" s="86">
        <f t="shared" si="0"/>
        <v>494</v>
      </c>
    </row>
    <row r="12" spans="1:11">
      <c r="A12" s="52">
        <v>4</v>
      </c>
      <c r="B12" s="87" t="s">
        <v>133</v>
      </c>
      <c r="C12" s="53">
        <v>135</v>
      </c>
      <c r="D12" s="53">
        <v>139</v>
      </c>
      <c r="E12" s="53">
        <v>138</v>
      </c>
      <c r="F12" s="53"/>
      <c r="G12" s="86">
        <f t="shared" si="0"/>
        <v>412</v>
      </c>
    </row>
    <row r="13" spans="1:11">
      <c r="A13" s="52">
        <v>5</v>
      </c>
      <c r="B13" s="87" t="s">
        <v>117</v>
      </c>
      <c r="C13" s="53">
        <v>127.5</v>
      </c>
      <c r="D13" s="53">
        <v>106</v>
      </c>
      <c r="E13" s="53">
        <v>113</v>
      </c>
      <c r="F13" s="53"/>
      <c r="G13" s="86">
        <f t="shared" si="0"/>
        <v>346.5</v>
      </c>
    </row>
    <row r="14" spans="1:11">
      <c r="A14" s="52">
        <v>6</v>
      </c>
      <c r="B14" s="87" t="s">
        <v>71</v>
      </c>
      <c r="C14" s="53">
        <v>73.5</v>
      </c>
      <c r="D14" s="53">
        <v>77</v>
      </c>
      <c r="E14" s="53">
        <v>75</v>
      </c>
      <c r="F14" s="53"/>
      <c r="G14" s="86">
        <f t="shared" si="0"/>
        <v>225.5</v>
      </c>
    </row>
    <row r="15" spans="1:11">
      <c r="A15" s="52">
        <v>7</v>
      </c>
      <c r="B15" s="87" t="s">
        <v>97</v>
      </c>
      <c r="C15" s="53">
        <v>34</v>
      </c>
      <c r="D15" s="53">
        <v>32</v>
      </c>
      <c r="E15" s="53">
        <v>35</v>
      </c>
      <c r="F15" s="53"/>
      <c r="G15" s="86">
        <f t="shared" si="0"/>
        <v>101</v>
      </c>
    </row>
    <row r="16" spans="1:11">
      <c r="A16" s="52"/>
      <c r="B16" s="87" t="s">
        <v>100</v>
      </c>
      <c r="C16" s="53">
        <v>0</v>
      </c>
      <c r="D16" s="53">
        <v>0</v>
      </c>
      <c r="E16" s="53">
        <v>0</v>
      </c>
      <c r="F16" s="53"/>
      <c r="G16" s="86">
        <f t="shared" si="0"/>
        <v>0</v>
      </c>
    </row>
    <row r="17" spans="1:10">
      <c r="A17" s="52"/>
      <c r="B17" s="87" t="s">
        <v>66</v>
      </c>
      <c r="C17" s="53">
        <v>0</v>
      </c>
      <c r="D17" s="53">
        <v>0</v>
      </c>
      <c r="E17" s="53">
        <v>0</v>
      </c>
      <c r="F17" s="53"/>
      <c r="G17" s="86">
        <f t="shared" si="0"/>
        <v>0</v>
      </c>
    </row>
    <row r="20" spans="1:10" ht="16.5" thickBot="1"/>
    <row r="21" spans="1:10" ht="17.25" thickTop="1" thickBot="1">
      <c r="B21" s="88" t="s">
        <v>52</v>
      </c>
      <c r="C21" s="88"/>
      <c r="D21" s="88"/>
      <c r="E21" s="88"/>
      <c r="F21" s="88"/>
      <c r="G21" s="88"/>
      <c r="H21" s="88"/>
      <c r="I21" s="88">
        <f>SUM(I22:I29)</f>
        <v>494</v>
      </c>
      <c r="J21" s="28">
        <f>SUM(C23:H23,C25:H25,C27:H27,C29:H29)</f>
        <v>494</v>
      </c>
    </row>
    <row r="22" spans="1:10" ht="16.5" thickTop="1">
      <c r="B22" s="89" t="s">
        <v>10</v>
      </c>
      <c r="C22" s="79">
        <v>4</v>
      </c>
      <c r="D22" s="79">
        <v>22</v>
      </c>
      <c r="E22" s="79">
        <v>23</v>
      </c>
      <c r="F22" s="79">
        <v>27</v>
      </c>
      <c r="G22" s="79"/>
      <c r="H22" s="79"/>
    </row>
    <row r="23" spans="1:10">
      <c r="B23" s="89"/>
      <c r="C23" s="90">
        <v>51</v>
      </c>
      <c r="D23" s="90">
        <v>33</v>
      </c>
      <c r="E23" s="90">
        <v>32</v>
      </c>
      <c r="F23" s="90">
        <v>30</v>
      </c>
      <c r="G23" s="90"/>
      <c r="H23" s="90"/>
      <c r="I23" s="28">
        <f>SUM(C23:H23)</f>
        <v>146</v>
      </c>
    </row>
    <row r="24" spans="1:10">
      <c r="B24" s="91" t="s">
        <v>224</v>
      </c>
      <c r="C24" s="92"/>
      <c r="D24" s="92"/>
      <c r="E24" s="92"/>
      <c r="F24" s="92"/>
      <c r="G24" s="92"/>
      <c r="H24" s="92">
        <v>3</v>
      </c>
      <c r="I24" s="91"/>
    </row>
    <row r="25" spans="1:10">
      <c r="B25" s="93"/>
      <c r="C25" s="94"/>
      <c r="D25" s="94"/>
      <c r="E25" s="94"/>
      <c r="F25" s="94"/>
      <c r="G25" s="94"/>
      <c r="H25" s="94">
        <v>52</v>
      </c>
      <c r="I25" s="28">
        <f>SUM(C25:H25)</f>
        <v>52</v>
      </c>
    </row>
    <row r="26" spans="1:10">
      <c r="B26" s="91" t="s">
        <v>226</v>
      </c>
      <c r="C26" s="92">
        <v>10</v>
      </c>
      <c r="D26" s="95">
        <v>19</v>
      </c>
      <c r="E26" s="96">
        <v>22</v>
      </c>
      <c r="F26" s="96">
        <v>26</v>
      </c>
      <c r="G26" s="96"/>
      <c r="H26" s="96"/>
      <c r="I26" s="91"/>
    </row>
    <row r="27" spans="1:10">
      <c r="B27" s="93"/>
      <c r="C27" s="97">
        <v>45</v>
      </c>
      <c r="D27" s="94">
        <v>37</v>
      </c>
      <c r="E27" s="98">
        <v>35</v>
      </c>
      <c r="F27" s="98">
        <v>31</v>
      </c>
      <c r="G27" s="98"/>
      <c r="H27" s="98"/>
      <c r="I27" s="93">
        <f>SUM(C27:H27)</f>
        <v>148</v>
      </c>
    </row>
    <row r="28" spans="1:10">
      <c r="B28" s="89" t="s">
        <v>223</v>
      </c>
      <c r="C28" s="79">
        <v>4</v>
      </c>
      <c r="D28" s="99">
        <v>21</v>
      </c>
      <c r="E28" s="90">
        <v>25</v>
      </c>
      <c r="F28" s="90">
        <v>26</v>
      </c>
      <c r="G28" s="90"/>
      <c r="H28" s="90"/>
    </row>
    <row r="29" spans="1:10" ht="16.5" thickBot="1">
      <c r="B29" s="89"/>
      <c r="C29" s="79">
        <v>51</v>
      </c>
      <c r="D29" s="99">
        <v>34</v>
      </c>
      <c r="E29" s="90">
        <v>32</v>
      </c>
      <c r="F29" s="90">
        <v>31</v>
      </c>
      <c r="G29" s="90"/>
      <c r="H29" s="90"/>
      <c r="I29" s="28">
        <f>SUM(C29:H29)</f>
        <v>148</v>
      </c>
    </row>
    <row r="30" spans="1:10" ht="17.25" thickTop="1" thickBot="1">
      <c r="B30" s="88" t="s">
        <v>71</v>
      </c>
      <c r="C30" s="88"/>
      <c r="D30" s="88"/>
      <c r="E30" s="88"/>
      <c r="F30" s="88"/>
      <c r="G30" s="88"/>
      <c r="H30" s="88"/>
      <c r="I30" s="88">
        <f>SUM(I31:I38)</f>
        <v>225.5</v>
      </c>
      <c r="J30" s="28">
        <f>SUM(C32:H32,C34:H34,C36:H36,C38:H38)</f>
        <v>225.5</v>
      </c>
    </row>
    <row r="31" spans="1:10" ht="16.5" thickTop="1">
      <c r="B31" s="89" t="s">
        <v>10</v>
      </c>
      <c r="C31" s="79">
        <v>12</v>
      </c>
      <c r="D31" s="79">
        <v>26</v>
      </c>
      <c r="E31" s="79"/>
      <c r="F31" s="79"/>
      <c r="G31" s="79"/>
      <c r="H31" s="79"/>
    </row>
    <row r="32" spans="1:10">
      <c r="B32" s="89"/>
      <c r="C32" s="90">
        <v>42.5</v>
      </c>
      <c r="D32" s="90">
        <v>31</v>
      </c>
      <c r="E32" s="90"/>
      <c r="F32" s="90"/>
      <c r="G32" s="90"/>
      <c r="H32" s="90"/>
      <c r="I32" s="28">
        <f>SUM(C32:H32)</f>
        <v>73.5</v>
      </c>
    </row>
    <row r="33" spans="2:10">
      <c r="B33" s="91" t="s">
        <v>224</v>
      </c>
      <c r="C33" s="92"/>
      <c r="D33" s="92"/>
      <c r="E33" s="92"/>
      <c r="F33" s="92"/>
      <c r="G33" s="92"/>
      <c r="H33" s="92"/>
      <c r="I33" s="91"/>
    </row>
    <row r="34" spans="2:10">
      <c r="B34" s="93"/>
      <c r="C34" s="94"/>
      <c r="D34" s="94"/>
      <c r="E34" s="94"/>
      <c r="F34" s="94"/>
      <c r="G34" s="94"/>
      <c r="H34" s="94"/>
      <c r="I34" s="28">
        <f>SUM(C34:H34)</f>
        <v>0</v>
      </c>
    </row>
    <row r="35" spans="2:10">
      <c r="B35" s="91" t="s">
        <v>226</v>
      </c>
      <c r="C35" s="92">
        <v>14</v>
      </c>
      <c r="D35" s="95">
        <v>20</v>
      </c>
      <c r="E35" s="96"/>
      <c r="F35" s="96"/>
      <c r="G35" s="96"/>
      <c r="H35" s="96"/>
      <c r="I35" s="91"/>
    </row>
    <row r="36" spans="2:10">
      <c r="B36" s="93"/>
      <c r="C36" s="97">
        <v>41</v>
      </c>
      <c r="D36" s="94">
        <v>36</v>
      </c>
      <c r="E36" s="98"/>
      <c r="F36" s="98"/>
      <c r="G36" s="98"/>
      <c r="H36" s="98"/>
      <c r="I36" s="93">
        <f>SUM(C36:H36)</f>
        <v>77</v>
      </c>
    </row>
    <row r="37" spans="2:10">
      <c r="B37" s="89" t="s">
        <v>223</v>
      </c>
      <c r="C37" s="79">
        <v>10</v>
      </c>
      <c r="D37" s="99">
        <v>27</v>
      </c>
      <c r="E37" s="90"/>
      <c r="F37" s="90"/>
      <c r="G37" s="90"/>
      <c r="H37" s="90"/>
    </row>
    <row r="38" spans="2:10" ht="16.5" thickBot="1">
      <c r="B38" s="89"/>
      <c r="C38" s="79">
        <v>45</v>
      </c>
      <c r="D38" s="99">
        <v>30</v>
      </c>
      <c r="E38" s="90"/>
      <c r="F38" s="90"/>
      <c r="G38" s="90"/>
      <c r="H38" s="90"/>
      <c r="I38" s="28">
        <f>SUM(C38:H38)</f>
        <v>75</v>
      </c>
    </row>
    <row r="39" spans="2:10" ht="17.25" thickTop="1" thickBot="1">
      <c r="B39" s="88" t="s">
        <v>97</v>
      </c>
      <c r="C39" s="88"/>
      <c r="D39" s="88"/>
      <c r="E39" s="88"/>
      <c r="F39" s="88"/>
      <c r="G39" s="88"/>
      <c r="H39" s="88"/>
      <c r="I39" s="88">
        <f>SUM(I40:I47)</f>
        <v>101</v>
      </c>
      <c r="J39" s="28">
        <f>SUM(C41:H41,C43:H43,C45:H45,C47:H47)</f>
        <v>101</v>
      </c>
    </row>
    <row r="40" spans="2:10" ht="16.5" thickTop="1">
      <c r="B40" s="89" t="s">
        <v>10</v>
      </c>
      <c r="C40" s="79">
        <v>21</v>
      </c>
      <c r="D40" s="79"/>
      <c r="E40" s="79"/>
      <c r="F40" s="79"/>
      <c r="G40" s="79"/>
      <c r="H40" s="79"/>
    </row>
    <row r="41" spans="2:10">
      <c r="B41" s="89"/>
      <c r="C41" s="90">
        <v>34</v>
      </c>
      <c r="D41" s="90"/>
      <c r="E41" s="90"/>
      <c r="F41" s="90"/>
      <c r="G41" s="90"/>
      <c r="H41" s="90"/>
      <c r="I41" s="28">
        <f>SUM(C41:H41)</f>
        <v>34</v>
      </c>
    </row>
    <row r="42" spans="2:10">
      <c r="B42" s="91" t="s">
        <v>224</v>
      </c>
      <c r="C42" s="92"/>
      <c r="D42" s="92"/>
      <c r="E42" s="92"/>
      <c r="F42" s="92"/>
      <c r="G42" s="92"/>
      <c r="H42" s="92"/>
      <c r="I42" s="91"/>
    </row>
    <row r="43" spans="2:10">
      <c r="B43" s="93"/>
      <c r="C43" s="94"/>
      <c r="D43" s="94"/>
      <c r="E43" s="94"/>
      <c r="F43" s="94"/>
      <c r="G43" s="94"/>
      <c r="H43" s="94"/>
      <c r="I43" s="28">
        <f>SUM(C43:H43)</f>
        <v>0</v>
      </c>
    </row>
    <row r="44" spans="2:10">
      <c r="B44" s="91" t="s">
        <v>226</v>
      </c>
      <c r="C44" s="92">
        <v>25</v>
      </c>
      <c r="D44" s="95"/>
      <c r="E44" s="96"/>
      <c r="F44" s="96"/>
      <c r="G44" s="96"/>
      <c r="H44" s="96"/>
      <c r="I44" s="91"/>
    </row>
    <row r="45" spans="2:10">
      <c r="B45" s="93"/>
      <c r="C45" s="97">
        <v>32</v>
      </c>
      <c r="D45" s="94"/>
      <c r="E45" s="98"/>
      <c r="F45" s="98"/>
      <c r="G45" s="98"/>
      <c r="H45" s="98"/>
      <c r="I45" s="93">
        <f>SUM(C45:H45)</f>
        <v>32</v>
      </c>
    </row>
    <row r="46" spans="2:10">
      <c r="B46" s="89" t="s">
        <v>223</v>
      </c>
      <c r="C46" s="79">
        <v>20</v>
      </c>
      <c r="D46" s="99"/>
      <c r="E46" s="90"/>
      <c r="F46" s="90"/>
      <c r="G46" s="90"/>
      <c r="H46" s="90"/>
    </row>
    <row r="47" spans="2:10" ht="16.5" thickBot="1">
      <c r="B47" s="89"/>
      <c r="C47" s="79">
        <v>35</v>
      </c>
      <c r="D47" s="99"/>
      <c r="E47" s="90"/>
      <c r="F47" s="90"/>
      <c r="G47" s="90"/>
      <c r="H47" s="90"/>
      <c r="I47" s="28">
        <f>SUM(C47:H47)</f>
        <v>35</v>
      </c>
    </row>
    <row r="48" spans="2:10" ht="17.25" thickTop="1" thickBot="1">
      <c r="B48" s="88" t="s">
        <v>66</v>
      </c>
      <c r="C48" s="88"/>
      <c r="D48" s="88"/>
      <c r="E48" s="88"/>
      <c r="F48" s="88"/>
      <c r="G48" s="88"/>
      <c r="H48" s="88"/>
      <c r="I48" s="88">
        <f>SUM(I49:I56)</f>
        <v>0</v>
      </c>
      <c r="J48" s="28">
        <f>SUM(C50:H50,C52:H52,C54:H54,C56:H56)</f>
        <v>0</v>
      </c>
    </row>
    <row r="49" spans="2:10" ht="16.5" thickTop="1">
      <c r="B49" s="89" t="s">
        <v>10</v>
      </c>
      <c r="C49" s="79"/>
      <c r="D49" s="79"/>
      <c r="E49" s="79"/>
      <c r="F49" s="79"/>
      <c r="G49" s="79"/>
      <c r="H49" s="79"/>
    </row>
    <row r="50" spans="2:10">
      <c r="B50" s="89"/>
      <c r="C50" s="90"/>
      <c r="D50" s="90"/>
      <c r="E50" s="90"/>
      <c r="F50" s="90"/>
      <c r="G50" s="90"/>
      <c r="H50" s="90"/>
      <c r="I50" s="28">
        <f>SUM(C50:H50)</f>
        <v>0</v>
      </c>
    </row>
    <row r="51" spans="2:10">
      <c r="B51" s="91" t="s">
        <v>224</v>
      </c>
      <c r="C51" s="92"/>
      <c r="D51" s="92"/>
      <c r="E51" s="92"/>
      <c r="F51" s="92"/>
      <c r="G51" s="92"/>
      <c r="H51" s="92"/>
      <c r="I51" s="91"/>
    </row>
    <row r="52" spans="2:10">
      <c r="B52" s="93"/>
      <c r="C52" s="94"/>
      <c r="D52" s="94"/>
      <c r="E52" s="94"/>
      <c r="F52" s="94"/>
      <c r="G52" s="94"/>
      <c r="H52" s="94"/>
      <c r="I52" s="28">
        <f>SUM(C52:H52)</f>
        <v>0</v>
      </c>
    </row>
    <row r="53" spans="2:10">
      <c r="B53" s="91" t="s">
        <v>226</v>
      </c>
      <c r="C53" s="92"/>
      <c r="D53" s="95"/>
      <c r="E53" s="96"/>
      <c r="F53" s="96"/>
      <c r="G53" s="96"/>
      <c r="H53" s="96"/>
      <c r="I53" s="91"/>
    </row>
    <row r="54" spans="2:10">
      <c r="B54" s="93"/>
      <c r="C54" s="97"/>
      <c r="D54" s="94"/>
      <c r="E54" s="98"/>
      <c r="F54" s="98"/>
      <c r="G54" s="98"/>
      <c r="H54" s="98"/>
      <c r="I54" s="93">
        <f>SUM(C54:H54)</f>
        <v>0</v>
      </c>
    </row>
    <row r="55" spans="2:10">
      <c r="B55" s="89" t="s">
        <v>223</v>
      </c>
      <c r="C55" s="79"/>
      <c r="D55" s="99"/>
      <c r="E55" s="90"/>
      <c r="F55" s="90"/>
      <c r="G55" s="90"/>
      <c r="H55" s="90"/>
    </row>
    <row r="56" spans="2:10" ht="16.5" thickBot="1">
      <c r="B56" s="89"/>
      <c r="C56" s="79"/>
      <c r="D56" s="99"/>
      <c r="E56" s="90"/>
      <c r="F56" s="90"/>
      <c r="G56" s="90"/>
      <c r="H56" s="90"/>
      <c r="I56" s="28">
        <f>SUM(C56:H56)</f>
        <v>0</v>
      </c>
    </row>
    <row r="57" spans="2:10" ht="17.25" thickTop="1" thickBot="1">
      <c r="B57" s="88" t="s">
        <v>21</v>
      </c>
      <c r="C57" s="88"/>
      <c r="D57" s="88"/>
      <c r="E57" s="88"/>
      <c r="F57" s="88"/>
      <c r="G57" s="88"/>
      <c r="H57" s="88"/>
      <c r="I57" s="88">
        <f>SUM(I58:I65)</f>
        <v>843</v>
      </c>
      <c r="J57" s="28">
        <f>SUM(C59:H59,C61:H61,C63:H63,C65:H65)</f>
        <v>843</v>
      </c>
    </row>
    <row r="58" spans="2:10" ht="16.5" thickTop="1">
      <c r="B58" s="89" t="s">
        <v>10</v>
      </c>
      <c r="C58" s="79">
        <v>1</v>
      </c>
      <c r="D58" s="79">
        <v>5</v>
      </c>
      <c r="E58" s="79">
        <v>9</v>
      </c>
      <c r="F58" s="79">
        <v>16</v>
      </c>
      <c r="G58" s="79">
        <v>17</v>
      </c>
      <c r="H58" s="79">
        <v>19</v>
      </c>
    </row>
    <row r="59" spans="2:10">
      <c r="B59" s="89"/>
      <c r="C59" s="90">
        <v>55</v>
      </c>
      <c r="D59" s="90">
        <v>50</v>
      </c>
      <c r="E59" s="90">
        <v>46</v>
      </c>
      <c r="F59" s="90">
        <v>39</v>
      </c>
      <c r="G59" s="90">
        <v>38</v>
      </c>
      <c r="H59" s="90">
        <v>36</v>
      </c>
      <c r="I59" s="28">
        <f>SUM(C59:H59)</f>
        <v>264</v>
      </c>
    </row>
    <row r="60" spans="2:10">
      <c r="B60" s="91" t="s">
        <v>224</v>
      </c>
      <c r="C60" s="92"/>
      <c r="D60" s="92"/>
      <c r="E60" s="92"/>
      <c r="F60" s="92"/>
      <c r="G60" s="92"/>
      <c r="H60" s="92">
        <v>2</v>
      </c>
      <c r="I60" s="91"/>
    </row>
    <row r="61" spans="2:10">
      <c r="B61" s="93"/>
      <c r="C61" s="94"/>
      <c r="D61" s="94"/>
      <c r="E61" s="94"/>
      <c r="F61" s="94"/>
      <c r="G61" s="94"/>
      <c r="H61" s="94">
        <v>53</v>
      </c>
      <c r="I61" s="28">
        <f>SUM(C61:H61)</f>
        <v>53</v>
      </c>
    </row>
    <row r="62" spans="2:10">
      <c r="B62" s="91" t="s">
        <v>226</v>
      </c>
      <c r="C62" s="92">
        <v>4</v>
      </c>
      <c r="D62" s="95">
        <v>5</v>
      </c>
      <c r="E62" s="96">
        <v>6</v>
      </c>
      <c r="F62" s="96">
        <v>7</v>
      </c>
      <c r="G62" s="96">
        <v>16</v>
      </c>
      <c r="H62" s="96">
        <v>17</v>
      </c>
      <c r="I62" s="91"/>
    </row>
    <row r="63" spans="2:10">
      <c r="B63" s="93"/>
      <c r="C63" s="97">
        <v>51</v>
      </c>
      <c r="D63" s="94">
        <v>50</v>
      </c>
      <c r="E63" s="98">
        <v>49</v>
      </c>
      <c r="F63" s="98">
        <v>48</v>
      </c>
      <c r="G63" s="98">
        <v>39</v>
      </c>
      <c r="H63" s="98">
        <v>38</v>
      </c>
      <c r="I63" s="93">
        <f>SUM(C63:H63)</f>
        <v>275</v>
      </c>
    </row>
    <row r="64" spans="2:10">
      <c r="B64" s="89" t="s">
        <v>223</v>
      </c>
      <c r="C64" s="79">
        <v>8</v>
      </c>
      <c r="D64" s="99">
        <v>9</v>
      </c>
      <c r="E64" s="90">
        <v>11</v>
      </c>
      <c r="F64" s="90">
        <v>14</v>
      </c>
      <c r="G64" s="90">
        <v>18</v>
      </c>
      <c r="H64" s="90">
        <v>19</v>
      </c>
    </row>
    <row r="65" spans="2:10" ht="16.5" thickBot="1">
      <c r="B65" s="89"/>
      <c r="C65" s="79">
        <v>47</v>
      </c>
      <c r="D65" s="99">
        <v>46</v>
      </c>
      <c r="E65" s="90">
        <v>44</v>
      </c>
      <c r="F65" s="90">
        <v>41</v>
      </c>
      <c r="G65" s="90">
        <v>37</v>
      </c>
      <c r="H65" s="90">
        <v>36</v>
      </c>
      <c r="I65" s="28">
        <f>SUM(C65:H65)</f>
        <v>251</v>
      </c>
    </row>
    <row r="66" spans="2:10" ht="17.25" thickTop="1" thickBot="1">
      <c r="B66" s="88" t="s">
        <v>117</v>
      </c>
      <c r="C66" s="88"/>
      <c r="D66" s="88"/>
      <c r="E66" s="88"/>
      <c r="F66" s="88"/>
      <c r="G66" s="88"/>
      <c r="H66" s="88"/>
      <c r="I66" s="88">
        <f>SUM(I67:I74)</f>
        <v>346.5</v>
      </c>
      <c r="J66" s="28">
        <f>SUM(C68:H68,C70:H70,C72:H72,C74:H74)</f>
        <v>346.5</v>
      </c>
    </row>
    <row r="67" spans="2:10" ht="16.5" thickTop="1">
      <c r="B67" s="89" t="s">
        <v>10</v>
      </c>
      <c r="C67" s="79">
        <v>11</v>
      </c>
      <c r="D67" s="79">
        <v>12</v>
      </c>
      <c r="E67" s="79">
        <v>14</v>
      </c>
      <c r="F67" s="79"/>
      <c r="G67" s="79"/>
      <c r="H67" s="79"/>
    </row>
    <row r="68" spans="2:10">
      <c r="B68" s="89"/>
      <c r="C68" s="90">
        <v>44</v>
      </c>
      <c r="D68" s="90">
        <v>42.5</v>
      </c>
      <c r="E68" s="90">
        <v>41</v>
      </c>
      <c r="F68" s="90"/>
      <c r="G68" s="90"/>
      <c r="H68" s="90"/>
      <c r="I68" s="28">
        <f>SUM(C68:H68)</f>
        <v>127.5</v>
      </c>
    </row>
    <row r="69" spans="2:10">
      <c r="B69" s="91" t="s">
        <v>224</v>
      </c>
      <c r="C69" s="92"/>
      <c r="D69" s="92"/>
      <c r="E69" s="92"/>
      <c r="F69" s="92"/>
      <c r="G69" s="92"/>
      <c r="H69" s="92"/>
      <c r="I69" s="91"/>
    </row>
    <row r="70" spans="2:10">
      <c r="B70" s="93"/>
      <c r="C70" s="94"/>
      <c r="D70" s="94"/>
      <c r="E70" s="94"/>
      <c r="F70" s="94"/>
      <c r="G70" s="94"/>
      <c r="H70" s="94"/>
      <c r="I70" s="28">
        <f>SUM(C70:H70)</f>
        <v>0</v>
      </c>
    </row>
    <row r="71" spans="2:10">
      <c r="B71" s="91" t="s">
        <v>226</v>
      </c>
      <c r="C71" s="92">
        <v>12</v>
      </c>
      <c r="D71" s="95">
        <v>24</v>
      </c>
      <c r="E71" s="96">
        <v>27</v>
      </c>
      <c r="F71" s="96"/>
      <c r="G71" s="96"/>
      <c r="H71" s="96"/>
      <c r="I71" s="91"/>
    </row>
    <row r="72" spans="2:10">
      <c r="B72" s="93"/>
      <c r="C72" s="97">
        <v>43</v>
      </c>
      <c r="D72" s="94">
        <v>33</v>
      </c>
      <c r="E72" s="98">
        <v>30</v>
      </c>
      <c r="F72" s="98"/>
      <c r="G72" s="98"/>
      <c r="H72" s="98"/>
      <c r="I72" s="93">
        <f>SUM(C72:H72)</f>
        <v>106</v>
      </c>
    </row>
    <row r="73" spans="2:10">
      <c r="B73" s="89" t="s">
        <v>223</v>
      </c>
      <c r="C73" s="79">
        <v>13</v>
      </c>
      <c r="D73" s="99">
        <v>17</v>
      </c>
      <c r="E73" s="90">
        <v>24</v>
      </c>
      <c r="F73" s="90"/>
      <c r="G73" s="90"/>
      <c r="H73" s="90"/>
    </row>
    <row r="74" spans="2:10" ht="16.5" thickBot="1">
      <c r="B74" s="89"/>
      <c r="C74" s="79">
        <v>42</v>
      </c>
      <c r="D74" s="99">
        <v>38</v>
      </c>
      <c r="E74" s="90">
        <v>33</v>
      </c>
      <c r="F74" s="90"/>
      <c r="G74" s="90"/>
      <c r="H74" s="90"/>
      <c r="I74" s="28">
        <f>SUM(C74:H74)</f>
        <v>113</v>
      </c>
    </row>
    <row r="75" spans="2:10" ht="17.25" thickTop="1" thickBot="1">
      <c r="B75" s="88" t="s">
        <v>74</v>
      </c>
      <c r="C75" s="88"/>
      <c r="D75" s="88"/>
      <c r="E75" s="88"/>
      <c r="F75" s="88"/>
      <c r="G75" s="88"/>
      <c r="H75" s="88"/>
      <c r="I75" s="88">
        <f>SUM(I76:I83)</f>
        <v>891</v>
      </c>
      <c r="J75" s="28">
        <f>SUM(C77:H77,C79:H79,C81:H81,C83:H83)</f>
        <v>891</v>
      </c>
    </row>
    <row r="76" spans="2:10" ht="16.5" thickTop="1">
      <c r="B76" s="89" t="s">
        <v>10</v>
      </c>
      <c r="C76" s="79">
        <v>2</v>
      </c>
      <c r="D76" s="79">
        <v>6</v>
      </c>
      <c r="E76" s="79">
        <v>8</v>
      </c>
      <c r="F76" s="79">
        <v>10</v>
      </c>
      <c r="G76" s="79">
        <v>15</v>
      </c>
      <c r="H76" s="79">
        <v>18</v>
      </c>
    </row>
    <row r="77" spans="2:10">
      <c r="B77" s="89"/>
      <c r="C77" s="90">
        <v>53</v>
      </c>
      <c r="D77" s="90">
        <v>49</v>
      </c>
      <c r="E77" s="90">
        <v>47</v>
      </c>
      <c r="F77" s="90">
        <v>45</v>
      </c>
      <c r="G77" s="90">
        <v>40</v>
      </c>
      <c r="H77" s="90">
        <v>37</v>
      </c>
      <c r="I77" s="28">
        <f>SUM(C77:H77)</f>
        <v>271</v>
      </c>
    </row>
    <row r="78" spans="2:10">
      <c r="B78" s="91" t="s">
        <v>224</v>
      </c>
      <c r="C78" s="92"/>
      <c r="D78" s="92"/>
      <c r="E78" s="92"/>
      <c r="F78" s="92"/>
      <c r="G78" s="92"/>
      <c r="H78" s="92">
        <v>1</v>
      </c>
      <c r="I78" s="91"/>
    </row>
    <row r="79" spans="2:10">
      <c r="B79" s="93"/>
      <c r="C79" s="94"/>
      <c r="D79" s="94"/>
      <c r="E79" s="94"/>
      <c r="F79" s="94"/>
      <c r="G79" s="94"/>
      <c r="H79" s="94">
        <v>55</v>
      </c>
      <c r="I79" s="28">
        <f>SUM(C79:H79)</f>
        <v>55</v>
      </c>
    </row>
    <row r="80" spans="2:10">
      <c r="B80" s="91" t="s">
        <v>226</v>
      </c>
      <c r="C80" s="92">
        <v>1</v>
      </c>
      <c r="D80" s="95">
        <v>8</v>
      </c>
      <c r="E80" s="96">
        <v>9</v>
      </c>
      <c r="F80" s="96">
        <v>11</v>
      </c>
      <c r="G80" s="96">
        <v>13</v>
      </c>
      <c r="H80" s="96">
        <v>15</v>
      </c>
      <c r="I80" s="91"/>
    </row>
    <row r="81" spans="2:10">
      <c r="B81" s="93"/>
      <c r="C81" s="97">
        <v>55</v>
      </c>
      <c r="D81" s="94">
        <v>47</v>
      </c>
      <c r="E81" s="98">
        <v>46</v>
      </c>
      <c r="F81" s="98">
        <v>44</v>
      </c>
      <c r="G81" s="98">
        <v>42</v>
      </c>
      <c r="H81" s="98">
        <v>40</v>
      </c>
      <c r="I81" s="93">
        <f>SUM(C81:H81)</f>
        <v>274</v>
      </c>
    </row>
    <row r="82" spans="2:10">
      <c r="B82" s="89" t="s">
        <v>223</v>
      </c>
      <c r="C82" s="79">
        <v>2</v>
      </c>
      <c r="D82" s="99">
        <v>3</v>
      </c>
      <c r="E82" s="90">
        <v>5</v>
      </c>
      <c r="F82" s="90">
        <v>6</v>
      </c>
      <c r="G82" s="90">
        <v>7</v>
      </c>
      <c r="H82" s="90">
        <v>16</v>
      </c>
    </row>
    <row r="83" spans="2:10" ht="16.5" thickBot="1">
      <c r="B83" s="89"/>
      <c r="C83" s="79">
        <v>53</v>
      </c>
      <c r="D83" s="99">
        <v>52</v>
      </c>
      <c r="E83" s="90">
        <v>50</v>
      </c>
      <c r="F83" s="90">
        <v>49</v>
      </c>
      <c r="G83" s="90">
        <v>48</v>
      </c>
      <c r="H83" s="90">
        <v>39</v>
      </c>
      <c r="I83" s="28">
        <f>SUM(C83:H83)</f>
        <v>291</v>
      </c>
    </row>
    <row r="84" spans="2:10" ht="17.25" thickTop="1" thickBot="1">
      <c r="B84" s="88" t="s">
        <v>133</v>
      </c>
      <c r="C84" s="88"/>
      <c r="D84" s="88"/>
      <c r="E84" s="88"/>
      <c r="F84" s="88"/>
      <c r="G84" s="88"/>
      <c r="H84" s="88"/>
      <c r="I84" s="88">
        <f>SUM(I85:I92)</f>
        <v>412</v>
      </c>
      <c r="J84" s="28">
        <f>SUM(C86:H86,C88:H88,C90:H90,C92:H92)</f>
        <v>412</v>
      </c>
    </row>
    <row r="85" spans="2:10" ht="16.5" thickTop="1">
      <c r="B85" s="89" t="s">
        <v>10</v>
      </c>
      <c r="C85" s="79">
        <v>3</v>
      </c>
      <c r="D85" s="79">
        <v>7</v>
      </c>
      <c r="E85" s="79">
        <v>20</v>
      </c>
      <c r="F85" s="79"/>
      <c r="G85" s="79"/>
      <c r="H85" s="79"/>
    </row>
    <row r="86" spans="2:10">
      <c r="B86" s="89"/>
      <c r="C86" s="90">
        <v>52</v>
      </c>
      <c r="D86" s="90">
        <v>48</v>
      </c>
      <c r="E86" s="90">
        <v>35</v>
      </c>
      <c r="F86" s="90"/>
      <c r="G86" s="90"/>
      <c r="H86" s="90"/>
      <c r="I86" s="28">
        <f>SUM(C86:H86)</f>
        <v>135</v>
      </c>
    </row>
    <row r="87" spans="2:10">
      <c r="B87" s="91" t="s">
        <v>224</v>
      </c>
      <c r="C87" s="92"/>
      <c r="D87" s="92"/>
      <c r="E87" s="92"/>
      <c r="F87" s="92"/>
      <c r="G87" s="92"/>
      <c r="H87" s="92"/>
      <c r="I87" s="91"/>
    </row>
    <row r="88" spans="2:10">
      <c r="B88" s="93"/>
      <c r="C88" s="94"/>
      <c r="D88" s="94"/>
      <c r="E88" s="94"/>
      <c r="F88" s="94"/>
      <c r="G88" s="94"/>
      <c r="H88" s="94"/>
      <c r="I88" s="28">
        <f>SUM(C88:H88)</f>
        <v>0</v>
      </c>
    </row>
    <row r="89" spans="2:10">
      <c r="B89" s="91" t="s">
        <v>226</v>
      </c>
      <c r="C89" s="92">
        <v>2</v>
      </c>
      <c r="D89" s="95">
        <v>3</v>
      </c>
      <c r="E89" s="96">
        <v>23</v>
      </c>
      <c r="F89" s="96"/>
      <c r="G89" s="96"/>
      <c r="H89" s="96"/>
      <c r="I89" s="91"/>
    </row>
    <row r="90" spans="2:10">
      <c r="B90" s="93"/>
      <c r="C90" s="97">
        <v>53</v>
      </c>
      <c r="D90" s="94">
        <v>52</v>
      </c>
      <c r="E90" s="98">
        <v>34</v>
      </c>
      <c r="F90" s="98"/>
      <c r="G90" s="98"/>
      <c r="H90" s="98"/>
      <c r="I90" s="93">
        <f>SUM(C90:H90)</f>
        <v>139</v>
      </c>
    </row>
    <row r="91" spans="2:10">
      <c r="B91" s="89" t="s">
        <v>223</v>
      </c>
      <c r="C91" s="79">
        <v>1</v>
      </c>
      <c r="D91" s="99">
        <v>12</v>
      </c>
      <c r="E91" s="90">
        <v>15</v>
      </c>
      <c r="F91" s="90"/>
      <c r="G91" s="90"/>
      <c r="H91" s="90"/>
    </row>
    <row r="92" spans="2:10">
      <c r="B92" s="93"/>
      <c r="C92" s="97">
        <v>55</v>
      </c>
      <c r="D92" s="94">
        <v>43</v>
      </c>
      <c r="E92" s="98">
        <v>40</v>
      </c>
      <c r="F92" s="98"/>
      <c r="G92" s="98"/>
      <c r="H92" s="98"/>
      <c r="I92" s="93">
        <f>SUM(C92:H92)</f>
        <v>138</v>
      </c>
    </row>
  </sheetData>
  <mergeCells count="6">
    <mergeCell ref="A1:I1"/>
    <mergeCell ref="A2:I2"/>
    <mergeCell ref="A3:I3"/>
    <mergeCell ref="B5:C5"/>
    <mergeCell ref="B6:C6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B25" workbookViewId="0">
      <selection activeCell="D40" sqref="D40"/>
    </sheetView>
  </sheetViews>
  <sheetFormatPr defaultRowHeight="15.75"/>
  <cols>
    <col min="1" max="1" width="4.5703125" style="28" hidden="1" customWidth="1"/>
    <col min="2" max="2" width="5.5703125" style="28" customWidth="1"/>
    <col min="3" max="3" width="20.42578125" style="28" customWidth="1"/>
    <col min="4" max="4" width="14.5703125" style="28" customWidth="1"/>
    <col min="5" max="5" width="12.28515625" style="28" customWidth="1"/>
    <col min="6" max="6" width="23.5703125" style="28" customWidth="1"/>
    <col min="7" max="7" width="9" style="31" customWidth="1"/>
    <col min="8" max="9" width="8" style="31" customWidth="1"/>
    <col min="10" max="10" width="8.5703125" style="32" customWidth="1"/>
    <col min="11" max="11" width="0.140625" style="28" customWidth="1"/>
    <col min="12" max="16384" width="9.140625" style="28"/>
  </cols>
  <sheetData>
    <row r="1" spans="1:11">
      <c r="A1" s="123" t="s">
        <v>169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123" t="s">
        <v>168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>
      <c r="A3" s="124">
        <v>43608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>
      <c r="A4" s="29"/>
      <c r="B4" s="29"/>
      <c r="C4" s="29"/>
      <c r="D4" s="29"/>
      <c r="E4" s="29"/>
      <c r="F4" s="29"/>
      <c r="G4" s="30"/>
      <c r="H4" s="30"/>
      <c r="I4" s="30"/>
      <c r="J4" s="29"/>
      <c r="K4" s="29"/>
    </row>
    <row r="5" spans="1:11">
      <c r="B5" s="126" t="s">
        <v>13</v>
      </c>
      <c r="C5" s="126"/>
    </row>
    <row r="6" spans="1:11">
      <c r="B6" s="126" t="s">
        <v>9</v>
      </c>
      <c r="C6" s="126"/>
      <c r="E6" s="125"/>
      <c r="F6" s="125"/>
    </row>
    <row r="7" spans="1:11" ht="16.5" thickBot="1"/>
    <row r="8" spans="1:11" ht="39.75" thickTop="1" thickBot="1">
      <c r="B8" s="33" t="s">
        <v>5</v>
      </c>
      <c r="C8" s="33" t="s">
        <v>0</v>
      </c>
      <c r="D8" s="33" t="s">
        <v>14</v>
      </c>
      <c r="E8" s="33" t="s">
        <v>2</v>
      </c>
      <c r="F8" s="33" t="s">
        <v>3</v>
      </c>
      <c r="G8" s="34" t="s">
        <v>34</v>
      </c>
      <c r="H8" s="34" t="s">
        <v>35</v>
      </c>
      <c r="I8" s="35" t="s">
        <v>4</v>
      </c>
      <c r="J8" s="35" t="s">
        <v>16</v>
      </c>
    </row>
    <row r="9" spans="1:11" ht="16.5" thickTop="1">
      <c r="B9" s="81">
        <v>1</v>
      </c>
      <c r="C9" s="71" t="s">
        <v>98</v>
      </c>
      <c r="D9" s="71" t="s">
        <v>99</v>
      </c>
      <c r="E9" s="72">
        <v>39896</v>
      </c>
      <c r="F9" s="71" t="s">
        <v>100</v>
      </c>
      <c r="G9" s="73">
        <v>9.6199999999999992</v>
      </c>
      <c r="H9" s="74">
        <v>9.84</v>
      </c>
      <c r="I9" s="39" t="s">
        <v>17</v>
      </c>
      <c r="J9" s="39">
        <v>55</v>
      </c>
    </row>
    <row r="10" spans="1:11">
      <c r="B10" s="82">
        <v>2</v>
      </c>
      <c r="C10" s="76" t="s">
        <v>44</v>
      </c>
      <c r="D10" s="76" t="s">
        <v>45</v>
      </c>
      <c r="E10" s="77">
        <v>39788</v>
      </c>
      <c r="F10" s="71" t="s">
        <v>21</v>
      </c>
      <c r="G10" s="74">
        <v>10.32</v>
      </c>
      <c r="H10" s="74">
        <v>10.01</v>
      </c>
      <c r="I10" s="39" t="s">
        <v>18</v>
      </c>
      <c r="J10" s="39">
        <v>53</v>
      </c>
    </row>
    <row r="11" spans="1:11">
      <c r="B11" s="81">
        <v>3</v>
      </c>
      <c r="C11" s="76" t="s">
        <v>101</v>
      </c>
      <c r="D11" s="76" t="s">
        <v>102</v>
      </c>
      <c r="E11" s="77">
        <v>40010</v>
      </c>
      <c r="F11" s="71" t="s">
        <v>100</v>
      </c>
      <c r="G11" s="74">
        <v>10.050000000000001</v>
      </c>
      <c r="H11" s="74">
        <v>10.1</v>
      </c>
      <c r="I11" s="39" t="s">
        <v>19</v>
      </c>
      <c r="J11" s="39">
        <v>52</v>
      </c>
    </row>
    <row r="12" spans="1:11">
      <c r="B12" s="49">
        <v>4</v>
      </c>
      <c r="C12" s="23" t="s">
        <v>152</v>
      </c>
      <c r="D12" s="23" t="s">
        <v>153</v>
      </c>
      <c r="E12" s="24">
        <v>39916</v>
      </c>
      <c r="F12" s="21" t="s">
        <v>74</v>
      </c>
      <c r="G12" s="38">
        <v>10.35</v>
      </c>
      <c r="H12" s="38">
        <v>10.18</v>
      </c>
      <c r="I12" s="22">
        <v>4</v>
      </c>
      <c r="J12" s="22">
        <v>51</v>
      </c>
    </row>
    <row r="13" spans="1:11">
      <c r="B13" s="48">
        <v>5</v>
      </c>
      <c r="C13" s="23" t="s">
        <v>113</v>
      </c>
      <c r="D13" s="23" t="s">
        <v>114</v>
      </c>
      <c r="E13" s="24">
        <v>40083</v>
      </c>
      <c r="F13" s="21" t="s">
        <v>100</v>
      </c>
      <c r="G13" s="37">
        <v>10.199999999999999</v>
      </c>
      <c r="H13" s="38">
        <v>10.19</v>
      </c>
      <c r="I13" s="22">
        <v>5</v>
      </c>
      <c r="J13" s="22">
        <v>50</v>
      </c>
    </row>
    <row r="14" spans="1:11">
      <c r="B14" s="49">
        <v>6</v>
      </c>
      <c r="C14" s="23" t="s">
        <v>156</v>
      </c>
      <c r="D14" s="23" t="s">
        <v>157</v>
      </c>
      <c r="E14" s="24">
        <v>40025</v>
      </c>
      <c r="F14" s="21" t="s">
        <v>74</v>
      </c>
      <c r="G14" s="37">
        <v>10.220000000000001</v>
      </c>
      <c r="H14" s="38">
        <v>10.42</v>
      </c>
      <c r="I14" s="22">
        <v>6</v>
      </c>
      <c r="J14" s="22">
        <v>49</v>
      </c>
    </row>
    <row r="15" spans="1:11">
      <c r="B15" s="48">
        <v>7</v>
      </c>
      <c r="C15" s="23" t="s">
        <v>115</v>
      </c>
      <c r="D15" s="23" t="s">
        <v>116</v>
      </c>
      <c r="E15" s="24">
        <v>39729</v>
      </c>
      <c r="F15" s="21" t="s">
        <v>117</v>
      </c>
      <c r="G15" s="38">
        <v>10.42</v>
      </c>
      <c r="H15" s="38"/>
      <c r="I15" s="22">
        <v>7</v>
      </c>
      <c r="J15" s="22">
        <v>47.5</v>
      </c>
    </row>
    <row r="16" spans="1:11">
      <c r="B16" s="49">
        <v>8</v>
      </c>
      <c r="C16" s="23" t="s">
        <v>105</v>
      </c>
      <c r="D16" s="23" t="s">
        <v>106</v>
      </c>
      <c r="E16" s="24">
        <v>39763</v>
      </c>
      <c r="F16" s="21" t="s">
        <v>100</v>
      </c>
      <c r="G16" s="37">
        <v>10.42</v>
      </c>
      <c r="H16" s="38"/>
      <c r="I16" s="22">
        <v>7</v>
      </c>
      <c r="J16" s="22">
        <v>47.5</v>
      </c>
    </row>
    <row r="17" spans="2:10">
      <c r="B17" s="48">
        <v>9</v>
      </c>
      <c r="C17" s="23" t="s">
        <v>148</v>
      </c>
      <c r="D17" s="23" t="s">
        <v>149</v>
      </c>
      <c r="E17" s="24">
        <v>39810</v>
      </c>
      <c r="F17" s="21" t="s">
        <v>74</v>
      </c>
      <c r="G17" s="37">
        <v>10.52</v>
      </c>
      <c r="H17" s="38"/>
      <c r="I17" s="22">
        <v>9</v>
      </c>
      <c r="J17" s="22">
        <v>46</v>
      </c>
    </row>
    <row r="18" spans="2:10">
      <c r="B18" s="49">
        <v>10</v>
      </c>
      <c r="C18" s="23" t="s">
        <v>118</v>
      </c>
      <c r="D18" s="23" t="s">
        <v>218</v>
      </c>
      <c r="E18" s="24">
        <v>39861</v>
      </c>
      <c r="F18" s="21" t="s">
        <v>117</v>
      </c>
      <c r="G18" s="38">
        <v>10.54</v>
      </c>
      <c r="H18" s="38"/>
      <c r="I18" s="22">
        <v>10</v>
      </c>
      <c r="J18" s="22">
        <v>44.5</v>
      </c>
    </row>
    <row r="19" spans="2:10">
      <c r="B19" s="48">
        <v>11</v>
      </c>
      <c r="C19" s="23" t="s">
        <v>59</v>
      </c>
      <c r="D19" s="23" t="s">
        <v>58</v>
      </c>
      <c r="E19" s="24">
        <v>39629</v>
      </c>
      <c r="F19" s="21" t="s">
        <v>52</v>
      </c>
      <c r="G19" s="37">
        <v>10.54</v>
      </c>
      <c r="H19" s="38"/>
      <c r="I19" s="22">
        <v>10</v>
      </c>
      <c r="J19" s="22">
        <v>44.5</v>
      </c>
    </row>
    <row r="20" spans="2:10">
      <c r="B20" s="49">
        <v>12</v>
      </c>
      <c r="C20" s="23" t="s">
        <v>150</v>
      </c>
      <c r="D20" s="23" t="s">
        <v>151</v>
      </c>
      <c r="E20" s="24">
        <v>40122</v>
      </c>
      <c r="F20" s="23" t="s">
        <v>74</v>
      </c>
      <c r="G20" s="37">
        <v>10.66</v>
      </c>
      <c r="H20" s="38"/>
      <c r="I20" s="22">
        <v>12</v>
      </c>
      <c r="J20" s="22">
        <v>43</v>
      </c>
    </row>
    <row r="21" spans="2:10">
      <c r="B21" s="48">
        <v>13</v>
      </c>
      <c r="C21" s="23" t="s">
        <v>138</v>
      </c>
      <c r="D21" s="23" t="s">
        <v>139</v>
      </c>
      <c r="E21" s="24">
        <v>39862</v>
      </c>
      <c r="F21" s="23" t="s">
        <v>133</v>
      </c>
      <c r="G21" s="37">
        <v>10.76</v>
      </c>
      <c r="H21" s="38"/>
      <c r="I21" s="22">
        <v>13</v>
      </c>
      <c r="J21" s="22">
        <v>42</v>
      </c>
    </row>
    <row r="22" spans="2:10">
      <c r="B22" s="49">
        <v>14</v>
      </c>
      <c r="C22" s="23" t="s">
        <v>140</v>
      </c>
      <c r="D22" s="23" t="s">
        <v>141</v>
      </c>
      <c r="E22" s="24">
        <v>40065</v>
      </c>
      <c r="F22" s="23" t="s">
        <v>133</v>
      </c>
      <c r="G22" s="37">
        <v>10.78</v>
      </c>
      <c r="H22" s="38"/>
      <c r="I22" s="22">
        <v>14</v>
      </c>
      <c r="J22" s="22">
        <v>41</v>
      </c>
    </row>
    <row r="23" spans="2:10">
      <c r="B23" s="48">
        <v>15</v>
      </c>
      <c r="C23" s="23" t="s">
        <v>109</v>
      </c>
      <c r="D23" s="23" t="s">
        <v>110</v>
      </c>
      <c r="E23" s="24">
        <v>39725</v>
      </c>
      <c r="F23" s="23" t="s">
        <v>100</v>
      </c>
      <c r="G23" s="37">
        <v>10.82</v>
      </c>
      <c r="H23" s="38"/>
      <c r="I23" s="22">
        <v>15</v>
      </c>
      <c r="J23" s="22">
        <v>40</v>
      </c>
    </row>
    <row r="24" spans="2:10">
      <c r="B24" s="49">
        <v>16</v>
      </c>
      <c r="C24" s="23" t="s">
        <v>38</v>
      </c>
      <c r="D24" s="23" t="s">
        <v>39</v>
      </c>
      <c r="E24" s="24">
        <v>39991</v>
      </c>
      <c r="F24" s="23" t="s">
        <v>21</v>
      </c>
      <c r="G24" s="37">
        <v>10.83</v>
      </c>
      <c r="H24" s="38"/>
      <c r="I24" s="22">
        <v>16</v>
      </c>
      <c r="J24" s="22">
        <v>39</v>
      </c>
    </row>
    <row r="25" spans="2:10">
      <c r="B25" s="48">
        <v>17</v>
      </c>
      <c r="C25" s="23" t="s">
        <v>36</v>
      </c>
      <c r="D25" s="23" t="s">
        <v>37</v>
      </c>
      <c r="E25" s="24">
        <v>39898</v>
      </c>
      <c r="F25" s="23" t="s">
        <v>21</v>
      </c>
      <c r="G25" s="37">
        <v>10.84</v>
      </c>
      <c r="H25" s="38"/>
      <c r="I25" s="22">
        <v>17</v>
      </c>
      <c r="J25" s="22">
        <v>38</v>
      </c>
    </row>
    <row r="26" spans="2:10">
      <c r="B26" s="49">
        <v>18</v>
      </c>
      <c r="C26" s="23" t="s">
        <v>62</v>
      </c>
      <c r="D26" s="23" t="s">
        <v>63</v>
      </c>
      <c r="E26" s="24">
        <v>39787</v>
      </c>
      <c r="F26" s="23" t="s">
        <v>52</v>
      </c>
      <c r="G26" s="37">
        <v>10.87</v>
      </c>
      <c r="H26" s="38"/>
      <c r="I26" s="22">
        <v>18</v>
      </c>
      <c r="J26" s="22">
        <v>37</v>
      </c>
    </row>
    <row r="27" spans="2:10">
      <c r="B27" s="48">
        <v>19</v>
      </c>
      <c r="C27" s="26" t="s">
        <v>173</v>
      </c>
      <c r="D27" s="26" t="s">
        <v>174</v>
      </c>
      <c r="E27" s="27" t="s">
        <v>172</v>
      </c>
      <c r="F27" s="26" t="s">
        <v>52</v>
      </c>
      <c r="G27" s="37">
        <v>10.95</v>
      </c>
      <c r="H27" s="38"/>
      <c r="I27" s="22">
        <v>19</v>
      </c>
      <c r="J27" s="22">
        <v>36</v>
      </c>
    </row>
    <row r="28" spans="2:10">
      <c r="B28" s="49">
        <v>20</v>
      </c>
      <c r="C28" s="23" t="s">
        <v>154</v>
      </c>
      <c r="D28" s="23" t="s">
        <v>155</v>
      </c>
      <c r="E28" s="24">
        <v>40032</v>
      </c>
      <c r="F28" s="23" t="s">
        <v>74</v>
      </c>
      <c r="G28" s="37">
        <v>10.96</v>
      </c>
      <c r="H28" s="37"/>
      <c r="I28" s="22">
        <v>20</v>
      </c>
      <c r="J28" s="22">
        <v>35</v>
      </c>
    </row>
    <row r="29" spans="2:10">
      <c r="B29" s="48">
        <v>21</v>
      </c>
      <c r="C29" s="23" t="s">
        <v>111</v>
      </c>
      <c r="D29" s="23" t="s">
        <v>112</v>
      </c>
      <c r="E29" s="24">
        <v>39742</v>
      </c>
      <c r="F29" s="23" t="s">
        <v>100</v>
      </c>
      <c r="G29" s="37">
        <v>10.97</v>
      </c>
      <c r="H29" s="37"/>
      <c r="I29" s="22">
        <v>21</v>
      </c>
      <c r="J29" s="22">
        <v>34</v>
      </c>
    </row>
    <row r="30" spans="2:10">
      <c r="B30" s="49">
        <v>22</v>
      </c>
      <c r="C30" s="23" t="s">
        <v>103</v>
      </c>
      <c r="D30" s="23" t="s">
        <v>104</v>
      </c>
      <c r="E30" s="24">
        <v>39875</v>
      </c>
      <c r="F30" s="23" t="s">
        <v>100</v>
      </c>
      <c r="G30" s="37">
        <v>11.03</v>
      </c>
      <c r="H30" s="38"/>
      <c r="I30" s="22">
        <v>22</v>
      </c>
      <c r="J30" s="22" t="s">
        <v>220</v>
      </c>
    </row>
    <row r="31" spans="2:10">
      <c r="B31" s="48">
        <v>23</v>
      </c>
      <c r="C31" s="23" t="s">
        <v>46</v>
      </c>
      <c r="D31" s="23" t="s">
        <v>47</v>
      </c>
      <c r="E31" s="24">
        <v>40001</v>
      </c>
      <c r="F31" s="23" t="s">
        <v>21</v>
      </c>
      <c r="G31" s="37">
        <v>11.08</v>
      </c>
      <c r="H31" s="38"/>
      <c r="I31" s="22">
        <v>23</v>
      </c>
      <c r="J31" s="22">
        <v>33</v>
      </c>
    </row>
    <row r="32" spans="2:10">
      <c r="B32" s="49">
        <v>24</v>
      </c>
      <c r="C32" s="23" t="s">
        <v>123</v>
      </c>
      <c r="D32" s="23" t="s">
        <v>124</v>
      </c>
      <c r="E32" s="24">
        <v>39956</v>
      </c>
      <c r="F32" s="23" t="s">
        <v>117</v>
      </c>
      <c r="G32" s="38">
        <v>11.11</v>
      </c>
      <c r="H32" s="38"/>
      <c r="I32" s="22">
        <v>24</v>
      </c>
      <c r="J32" s="22">
        <v>32</v>
      </c>
    </row>
    <row r="33" spans="2:10">
      <c r="B33" s="48">
        <v>25</v>
      </c>
      <c r="C33" s="23" t="s">
        <v>161</v>
      </c>
      <c r="D33" s="23" t="s">
        <v>160</v>
      </c>
      <c r="E33" s="24">
        <v>39866</v>
      </c>
      <c r="F33" s="23" t="s">
        <v>74</v>
      </c>
      <c r="G33" s="37">
        <v>11.16</v>
      </c>
      <c r="H33" s="37"/>
      <c r="I33" s="22">
        <v>25</v>
      </c>
      <c r="J33" s="22">
        <v>31</v>
      </c>
    </row>
    <row r="34" spans="2:10">
      <c r="B34" s="49">
        <v>26</v>
      </c>
      <c r="C34" s="23" t="s">
        <v>175</v>
      </c>
      <c r="D34" s="23" t="s">
        <v>176</v>
      </c>
      <c r="E34" s="24">
        <v>40031</v>
      </c>
      <c r="F34" s="23" t="s">
        <v>74</v>
      </c>
      <c r="G34" s="38">
        <v>11.16</v>
      </c>
      <c r="H34" s="37"/>
      <c r="I34" s="22">
        <v>25</v>
      </c>
      <c r="J34" s="22" t="s">
        <v>220</v>
      </c>
    </row>
    <row r="35" spans="2:10">
      <c r="B35" s="48">
        <v>27</v>
      </c>
      <c r="C35" s="23" t="s">
        <v>121</v>
      </c>
      <c r="D35" s="23" t="s">
        <v>122</v>
      </c>
      <c r="E35" s="24">
        <v>39747</v>
      </c>
      <c r="F35" s="23" t="s">
        <v>117</v>
      </c>
      <c r="G35" s="37">
        <v>11.36</v>
      </c>
      <c r="H35" s="37"/>
      <c r="I35" s="22">
        <v>27</v>
      </c>
      <c r="J35" s="22">
        <v>30</v>
      </c>
    </row>
    <row r="36" spans="2:10">
      <c r="B36" s="49">
        <v>28</v>
      </c>
      <c r="C36" s="23" t="s">
        <v>244</v>
      </c>
      <c r="D36" s="23" t="s">
        <v>31</v>
      </c>
      <c r="E36" s="24">
        <v>39946</v>
      </c>
      <c r="F36" s="23" t="s">
        <v>21</v>
      </c>
      <c r="G36" s="38">
        <v>11.41</v>
      </c>
      <c r="H36" s="37"/>
      <c r="I36" s="22">
        <v>28</v>
      </c>
      <c r="J36" s="22">
        <v>29</v>
      </c>
    </row>
    <row r="37" spans="2:10">
      <c r="B37" s="48">
        <v>29</v>
      </c>
      <c r="C37" s="23" t="s">
        <v>48</v>
      </c>
      <c r="D37" s="23" t="s">
        <v>49</v>
      </c>
      <c r="E37" s="24">
        <v>39811</v>
      </c>
      <c r="F37" s="23" t="s">
        <v>21</v>
      </c>
      <c r="G37" s="38">
        <v>11.89</v>
      </c>
      <c r="H37" s="37"/>
      <c r="I37" s="22">
        <v>29</v>
      </c>
      <c r="J37" s="22">
        <v>28</v>
      </c>
    </row>
    <row r="38" spans="2:10">
      <c r="B38" s="49">
        <v>30</v>
      </c>
      <c r="C38" s="23" t="s">
        <v>42</v>
      </c>
      <c r="D38" s="23" t="s">
        <v>43</v>
      </c>
      <c r="E38" s="24">
        <v>39873</v>
      </c>
      <c r="F38" s="23" t="s">
        <v>21</v>
      </c>
      <c r="G38" s="37">
        <v>12.01</v>
      </c>
      <c r="H38" s="37"/>
      <c r="I38" s="22">
        <v>30</v>
      </c>
      <c r="J38" s="22" t="s">
        <v>220</v>
      </c>
    </row>
    <row r="39" spans="2:10">
      <c r="B39" s="48">
        <v>31</v>
      </c>
      <c r="C39" s="23" t="s">
        <v>142</v>
      </c>
      <c r="D39" s="23" t="s">
        <v>143</v>
      </c>
      <c r="E39" s="24">
        <v>39738</v>
      </c>
      <c r="F39" s="23" t="s">
        <v>133</v>
      </c>
      <c r="G39" s="38" t="s">
        <v>178</v>
      </c>
      <c r="H39" s="37"/>
      <c r="I39" s="37"/>
      <c r="J39" s="39"/>
    </row>
    <row r="40" spans="2:10">
      <c r="B40" s="49">
        <v>32</v>
      </c>
      <c r="C40" s="23" t="s">
        <v>119</v>
      </c>
      <c r="D40" s="23" t="s">
        <v>120</v>
      </c>
      <c r="E40" s="24">
        <v>39746</v>
      </c>
      <c r="F40" s="23" t="s">
        <v>117</v>
      </c>
      <c r="G40" s="38" t="s">
        <v>178</v>
      </c>
      <c r="H40" s="37"/>
      <c r="I40" s="37"/>
      <c r="J40" s="39"/>
    </row>
    <row r="41" spans="2:10">
      <c r="B41" s="49">
        <v>33</v>
      </c>
      <c r="C41" s="23" t="s">
        <v>146</v>
      </c>
      <c r="D41" s="23" t="s">
        <v>147</v>
      </c>
      <c r="E41" s="24">
        <v>39962</v>
      </c>
      <c r="F41" s="23" t="s">
        <v>74</v>
      </c>
      <c r="G41" s="38" t="s">
        <v>178</v>
      </c>
      <c r="H41" s="37"/>
      <c r="I41" s="37"/>
      <c r="J41" s="39"/>
    </row>
    <row r="42" spans="2:10">
      <c r="B42" s="48">
        <v>34</v>
      </c>
      <c r="C42" s="23" t="s">
        <v>40</v>
      </c>
      <c r="D42" s="23" t="s">
        <v>41</v>
      </c>
      <c r="E42" s="24">
        <v>39917</v>
      </c>
      <c r="F42" s="23" t="s">
        <v>21</v>
      </c>
      <c r="G42" s="38" t="s">
        <v>178</v>
      </c>
      <c r="H42" s="37"/>
      <c r="I42" s="37"/>
      <c r="J42" s="39"/>
    </row>
    <row r="43" spans="2:10">
      <c r="B43" s="49">
        <v>35</v>
      </c>
      <c r="C43" s="23" t="s">
        <v>60</v>
      </c>
      <c r="D43" s="23" t="s">
        <v>61</v>
      </c>
      <c r="E43" s="24">
        <v>39750</v>
      </c>
      <c r="F43" s="23" t="s">
        <v>52</v>
      </c>
      <c r="G43" s="38" t="s">
        <v>178</v>
      </c>
      <c r="H43" s="37"/>
      <c r="I43" s="37"/>
      <c r="J43" s="39"/>
    </row>
    <row r="44" spans="2:10" ht="16.5" thickBot="1">
      <c r="B44" s="64">
        <v>36</v>
      </c>
      <c r="C44" s="58" t="s">
        <v>64</v>
      </c>
      <c r="D44" s="58" t="s">
        <v>65</v>
      </c>
      <c r="E44" s="59">
        <v>39733</v>
      </c>
      <c r="F44" s="58" t="s">
        <v>66</v>
      </c>
      <c r="G44" s="61" t="s">
        <v>178</v>
      </c>
      <c r="H44" s="60"/>
      <c r="I44" s="60"/>
      <c r="J44" s="20"/>
    </row>
    <row r="45" spans="2:10" ht="16.5" thickTop="1"/>
  </sheetData>
  <autoFilter ref="B8:J44"/>
  <sortState ref="C9:I14">
    <sortCondition ref="H9:H14"/>
  </sortState>
  <mergeCells count="6">
    <mergeCell ref="B6:C6"/>
    <mergeCell ref="E6:F6"/>
    <mergeCell ref="A1:K1"/>
    <mergeCell ref="A2:K2"/>
    <mergeCell ref="A3:K3"/>
    <mergeCell ref="B5:C5"/>
  </mergeCells>
  <phoneticPr fontId="1" type="noConversion"/>
  <pageMargins left="0.55118110236220474" right="0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topLeftCell="B1" workbookViewId="0">
      <selection activeCell="D21" sqref="D21"/>
    </sheetView>
  </sheetViews>
  <sheetFormatPr defaultColWidth="13.28515625" defaultRowHeight="15.75"/>
  <cols>
    <col min="1" max="1" width="5" style="28" hidden="1" customWidth="1"/>
    <col min="2" max="2" width="4.7109375" style="28" customWidth="1"/>
    <col min="3" max="3" width="20.5703125" style="28" customWidth="1"/>
    <col min="4" max="4" width="15" style="28" customWidth="1"/>
    <col min="5" max="5" width="13.28515625" style="28" customWidth="1"/>
    <col min="6" max="6" width="22.85546875" style="28" customWidth="1"/>
    <col min="7" max="8" width="10.28515625" style="31" customWidth="1"/>
    <col min="9" max="9" width="9.7109375" style="41" customWidth="1"/>
    <col min="10" max="10" width="9.85546875" style="28" customWidth="1"/>
    <col min="11" max="16384" width="13.28515625" style="28"/>
  </cols>
  <sheetData>
    <row r="1" spans="1:10">
      <c r="A1" s="123" t="s">
        <v>169</v>
      </c>
      <c r="B1" s="123"/>
      <c r="C1" s="123"/>
      <c r="D1" s="123"/>
      <c r="E1" s="123"/>
      <c r="F1" s="123"/>
      <c r="G1" s="123"/>
      <c r="H1" s="123"/>
      <c r="I1" s="123"/>
    </row>
    <row r="2" spans="1:10">
      <c r="A2" s="123" t="s">
        <v>168</v>
      </c>
      <c r="B2" s="123"/>
      <c r="C2" s="123"/>
      <c r="D2" s="123"/>
      <c r="E2" s="123"/>
      <c r="F2" s="123"/>
      <c r="G2" s="123"/>
      <c r="H2" s="123"/>
      <c r="I2" s="123"/>
    </row>
    <row r="3" spans="1:10">
      <c r="A3" s="124">
        <v>43608</v>
      </c>
      <c r="B3" s="124"/>
      <c r="C3" s="124"/>
      <c r="D3" s="124"/>
      <c r="E3" s="124"/>
      <c r="F3" s="124"/>
      <c r="G3" s="124"/>
      <c r="H3" s="124"/>
      <c r="I3" s="124"/>
    </row>
    <row r="4" spans="1:10">
      <c r="A4" s="29"/>
      <c r="B4" s="29"/>
      <c r="C4" s="29"/>
      <c r="D4" s="29"/>
      <c r="E4" s="29"/>
      <c r="F4" s="29"/>
      <c r="G4" s="30"/>
      <c r="H4" s="30"/>
      <c r="I4" s="29"/>
    </row>
    <row r="5" spans="1:10">
      <c r="B5" s="126" t="s">
        <v>13</v>
      </c>
      <c r="C5" s="126"/>
    </row>
    <row r="6" spans="1:10">
      <c r="B6" s="126" t="s">
        <v>8</v>
      </c>
      <c r="C6" s="126"/>
      <c r="E6" s="125"/>
      <c r="F6" s="125"/>
    </row>
    <row r="7" spans="1:10" ht="16.5" thickBot="1">
      <c r="J7" s="55"/>
    </row>
    <row r="8" spans="1:10" ht="33" thickTop="1" thickBot="1">
      <c r="B8" s="33" t="s">
        <v>5</v>
      </c>
      <c r="C8" s="33" t="s">
        <v>0</v>
      </c>
      <c r="D8" s="33" t="s">
        <v>14</v>
      </c>
      <c r="E8" s="33" t="s">
        <v>2</v>
      </c>
      <c r="F8" s="33" t="s">
        <v>3</v>
      </c>
      <c r="G8" s="34" t="s">
        <v>7</v>
      </c>
      <c r="H8" s="42" t="s">
        <v>4</v>
      </c>
      <c r="I8" s="42" t="s">
        <v>16</v>
      </c>
      <c r="J8" s="55"/>
    </row>
    <row r="9" spans="1:10" ht="16.5" thickTop="1">
      <c r="B9" s="70">
        <v>1</v>
      </c>
      <c r="C9" s="71" t="s">
        <v>115</v>
      </c>
      <c r="D9" s="71" t="s">
        <v>116</v>
      </c>
      <c r="E9" s="72">
        <v>39729</v>
      </c>
      <c r="F9" s="71" t="s">
        <v>117</v>
      </c>
      <c r="G9" s="73">
        <v>3.85</v>
      </c>
      <c r="H9" s="39" t="s">
        <v>17</v>
      </c>
      <c r="I9" s="39">
        <v>55</v>
      </c>
      <c r="J9" s="55">
        <v>3.6</v>
      </c>
    </row>
    <row r="10" spans="1:10">
      <c r="B10" s="75">
        <v>2</v>
      </c>
      <c r="C10" s="76" t="s">
        <v>101</v>
      </c>
      <c r="D10" s="76" t="s">
        <v>102</v>
      </c>
      <c r="E10" s="77">
        <v>40010</v>
      </c>
      <c r="F10" s="71" t="s">
        <v>100</v>
      </c>
      <c r="G10" s="74">
        <v>3.57</v>
      </c>
      <c r="H10" s="39" t="s">
        <v>18</v>
      </c>
      <c r="I10" s="39">
        <v>53</v>
      </c>
      <c r="J10" s="55">
        <v>3.54</v>
      </c>
    </row>
    <row r="11" spans="1:10">
      <c r="B11" s="70">
        <v>3</v>
      </c>
      <c r="C11" s="76" t="s">
        <v>98</v>
      </c>
      <c r="D11" s="76" t="s">
        <v>99</v>
      </c>
      <c r="E11" s="77">
        <v>39896</v>
      </c>
      <c r="F11" s="71" t="s">
        <v>100</v>
      </c>
      <c r="G11" s="74">
        <v>3.54</v>
      </c>
      <c r="H11" s="39" t="s">
        <v>19</v>
      </c>
      <c r="I11" s="39">
        <v>52</v>
      </c>
      <c r="J11" s="55">
        <v>3.52</v>
      </c>
    </row>
    <row r="12" spans="1:10">
      <c r="B12" s="36">
        <v>4</v>
      </c>
      <c r="C12" s="23" t="s">
        <v>109</v>
      </c>
      <c r="D12" s="23" t="s">
        <v>110</v>
      </c>
      <c r="E12" s="24">
        <v>39725</v>
      </c>
      <c r="F12" s="21" t="s">
        <v>100</v>
      </c>
      <c r="G12" s="37">
        <v>3.53</v>
      </c>
      <c r="H12" s="22">
        <v>4</v>
      </c>
      <c r="I12" s="22">
        <v>51</v>
      </c>
      <c r="J12" s="55">
        <v>3.39</v>
      </c>
    </row>
    <row r="13" spans="1:10">
      <c r="B13" s="36">
        <v>5</v>
      </c>
      <c r="C13" s="23" t="s">
        <v>113</v>
      </c>
      <c r="D13" s="23" t="s">
        <v>114</v>
      </c>
      <c r="E13" s="24">
        <v>40083</v>
      </c>
      <c r="F13" s="21" t="s">
        <v>100</v>
      </c>
      <c r="G13" s="37">
        <v>3.41</v>
      </c>
      <c r="H13" s="22">
        <v>5</v>
      </c>
      <c r="I13" s="22">
        <v>50</v>
      </c>
      <c r="J13" s="55">
        <v>3.38</v>
      </c>
    </row>
    <row r="14" spans="1:10">
      <c r="B14" s="40">
        <v>6</v>
      </c>
      <c r="C14" s="23" t="s">
        <v>111</v>
      </c>
      <c r="D14" s="23" t="s">
        <v>112</v>
      </c>
      <c r="E14" s="24">
        <v>39742</v>
      </c>
      <c r="F14" s="21" t="s">
        <v>100</v>
      </c>
      <c r="G14" s="37">
        <v>3.4</v>
      </c>
      <c r="H14" s="22">
        <v>6</v>
      </c>
      <c r="I14" s="22">
        <v>49</v>
      </c>
      <c r="J14" s="55">
        <v>3.38</v>
      </c>
    </row>
    <row r="15" spans="1:10">
      <c r="B15" s="36">
        <v>7</v>
      </c>
      <c r="C15" s="23" t="s">
        <v>59</v>
      </c>
      <c r="D15" s="23" t="s">
        <v>58</v>
      </c>
      <c r="E15" s="24">
        <v>39629</v>
      </c>
      <c r="F15" s="21" t="s">
        <v>52</v>
      </c>
      <c r="G15" s="37">
        <v>3.4</v>
      </c>
      <c r="H15" s="22">
        <v>7</v>
      </c>
      <c r="I15" s="22">
        <v>48</v>
      </c>
      <c r="J15" s="55">
        <v>3.19</v>
      </c>
    </row>
    <row r="16" spans="1:10">
      <c r="B16" s="36">
        <v>8</v>
      </c>
      <c r="C16" s="23" t="s">
        <v>44</v>
      </c>
      <c r="D16" s="23" t="s">
        <v>45</v>
      </c>
      <c r="E16" s="24">
        <v>39788</v>
      </c>
      <c r="F16" s="21" t="s">
        <v>21</v>
      </c>
      <c r="G16" s="38">
        <v>3.38</v>
      </c>
      <c r="H16" s="22">
        <v>8</v>
      </c>
      <c r="I16" s="22">
        <v>47</v>
      </c>
      <c r="J16" s="55">
        <v>3.38</v>
      </c>
    </row>
    <row r="17" spans="2:10">
      <c r="B17" s="40">
        <v>9</v>
      </c>
      <c r="C17" s="23" t="s">
        <v>105</v>
      </c>
      <c r="D17" s="23" t="s">
        <v>106</v>
      </c>
      <c r="E17" s="24">
        <v>39763</v>
      </c>
      <c r="F17" s="21" t="s">
        <v>100</v>
      </c>
      <c r="G17" s="38">
        <v>3.35</v>
      </c>
      <c r="H17" s="22">
        <v>9</v>
      </c>
      <c r="I17" s="22">
        <v>46</v>
      </c>
      <c r="J17" s="55">
        <v>3.28</v>
      </c>
    </row>
    <row r="18" spans="2:10">
      <c r="B18" s="36">
        <v>10</v>
      </c>
      <c r="C18" s="23" t="s">
        <v>152</v>
      </c>
      <c r="D18" s="23" t="s">
        <v>153</v>
      </c>
      <c r="E18" s="24">
        <v>39916</v>
      </c>
      <c r="F18" s="21" t="s">
        <v>74</v>
      </c>
      <c r="G18" s="37">
        <v>3.29</v>
      </c>
      <c r="H18" s="22">
        <v>10</v>
      </c>
      <c r="I18" s="22">
        <v>45</v>
      </c>
      <c r="J18" s="55">
        <v>3.2</v>
      </c>
    </row>
    <row r="19" spans="2:10">
      <c r="B19" s="36">
        <v>11</v>
      </c>
      <c r="C19" s="23" t="s">
        <v>173</v>
      </c>
      <c r="D19" s="23" t="s">
        <v>177</v>
      </c>
      <c r="E19" s="24">
        <v>40001</v>
      </c>
      <c r="F19" s="21" t="s">
        <v>52</v>
      </c>
      <c r="G19" s="38">
        <v>3.25</v>
      </c>
      <c r="H19" s="22">
        <v>11</v>
      </c>
      <c r="I19" s="22">
        <v>44</v>
      </c>
      <c r="J19" s="55">
        <v>3.14</v>
      </c>
    </row>
    <row r="20" spans="2:10">
      <c r="B20" s="36">
        <v>12</v>
      </c>
      <c r="C20" s="23" t="s">
        <v>38</v>
      </c>
      <c r="D20" s="23" t="s">
        <v>39</v>
      </c>
      <c r="E20" s="24">
        <v>39991</v>
      </c>
      <c r="F20" s="23" t="s">
        <v>21</v>
      </c>
      <c r="G20" s="37">
        <v>3.21</v>
      </c>
      <c r="H20" s="22">
        <v>12</v>
      </c>
      <c r="I20" s="22">
        <v>43</v>
      </c>
      <c r="J20" s="55">
        <v>2.99</v>
      </c>
    </row>
    <row r="21" spans="2:10">
      <c r="B21" s="40">
        <v>13</v>
      </c>
      <c r="C21" s="23" t="s">
        <v>164</v>
      </c>
      <c r="D21" s="23" t="s">
        <v>165</v>
      </c>
      <c r="E21" s="24">
        <v>39847</v>
      </c>
      <c r="F21" s="23" t="s">
        <v>74</v>
      </c>
      <c r="G21" s="38">
        <v>3.19</v>
      </c>
      <c r="H21" s="22">
        <v>13</v>
      </c>
      <c r="I21" s="22">
        <v>42</v>
      </c>
      <c r="J21" s="55">
        <v>3.15</v>
      </c>
    </row>
    <row r="22" spans="2:10">
      <c r="B22" s="36">
        <v>14</v>
      </c>
      <c r="C22" s="23" t="s">
        <v>162</v>
      </c>
      <c r="D22" s="23" t="s">
        <v>163</v>
      </c>
      <c r="E22" s="24">
        <v>39837</v>
      </c>
      <c r="F22" s="23" t="s">
        <v>74</v>
      </c>
      <c r="G22" s="38">
        <v>3.15</v>
      </c>
      <c r="H22" s="22">
        <v>14</v>
      </c>
      <c r="I22" s="22">
        <v>41</v>
      </c>
      <c r="J22" s="55">
        <v>3.1</v>
      </c>
    </row>
    <row r="23" spans="2:10">
      <c r="B23" s="36">
        <v>15</v>
      </c>
      <c r="C23" s="23" t="s">
        <v>36</v>
      </c>
      <c r="D23" s="23" t="s">
        <v>37</v>
      </c>
      <c r="E23" s="24">
        <v>39898</v>
      </c>
      <c r="F23" s="23" t="s">
        <v>21</v>
      </c>
      <c r="G23" s="37">
        <v>3.12</v>
      </c>
      <c r="H23" s="22">
        <v>15</v>
      </c>
      <c r="I23" s="22">
        <v>40</v>
      </c>
      <c r="J23" s="55">
        <v>3.06</v>
      </c>
    </row>
    <row r="24" spans="2:10">
      <c r="B24" s="40">
        <v>16</v>
      </c>
      <c r="C24" s="23" t="s">
        <v>62</v>
      </c>
      <c r="D24" s="23" t="s">
        <v>63</v>
      </c>
      <c r="E24" s="24">
        <v>39787</v>
      </c>
      <c r="F24" s="23" t="s">
        <v>52</v>
      </c>
      <c r="G24" s="37">
        <v>3.08</v>
      </c>
      <c r="H24" s="22">
        <v>16</v>
      </c>
      <c r="I24" s="22">
        <v>39</v>
      </c>
      <c r="J24" s="55">
        <v>2.85</v>
      </c>
    </row>
    <row r="25" spans="2:10">
      <c r="B25" s="36">
        <v>17</v>
      </c>
      <c r="C25" s="23" t="s">
        <v>150</v>
      </c>
      <c r="D25" s="23" t="s">
        <v>151</v>
      </c>
      <c r="E25" s="24">
        <v>40122</v>
      </c>
      <c r="F25" s="23" t="s">
        <v>74</v>
      </c>
      <c r="G25" s="37">
        <v>3.06</v>
      </c>
      <c r="H25" s="22">
        <v>17</v>
      </c>
      <c r="I25" s="22">
        <v>38</v>
      </c>
      <c r="J25" s="55">
        <v>2.88</v>
      </c>
    </row>
    <row r="26" spans="2:10">
      <c r="B26" s="36">
        <v>18</v>
      </c>
      <c r="C26" s="23" t="s">
        <v>148</v>
      </c>
      <c r="D26" s="23" t="s">
        <v>149</v>
      </c>
      <c r="E26" s="24">
        <v>39810</v>
      </c>
      <c r="F26" s="23" t="s">
        <v>74</v>
      </c>
      <c r="G26" s="37">
        <v>3.05</v>
      </c>
      <c r="H26" s="22">
        <v>18</v>
      </c>
      <c r="I26" s="22">
        <v>37</v>
      </c>
      <c r="J26" s="55">
        <v>3.05</v>
      </c>
    </row>
    <row r="27" spans="2:10">
      <c r="B27" s="36">
        <v>19</v>
      </c>
      <c r="C27" s="23" t="s">
        <v>118</v>
      </c>
      <c r="D27" s="23" t="s">
        <v>219</v>
      </c>
      <c r="E27" s="24">
        <v>39861</v>
      </c>
      <c r="F27" s="23" t="s">
        <v>117</v>
      </c>
      <c r="G27" s="37">
        <v>3.05</v>
      </c>
      <c r="H27" s="22">
        <v>19</v>
      </c>
      <c r="I27" s="22">
        <v>36</v>
      </c>
      <c r="J27" s="55">
        <v>3.01</v>
      </c>
    </row>
    <row r="28" spans="2:10">
      <c r="B28" s="40">
        <v>20</v>
      </c>
      <c r="C28" s="23" t="s">
        <v>103</v>
      </c>
      <c r="D28" s="23" t="s">
        <v>104</v>
      </c>
      <c r="E28" s="24">
        <v>39875</v>
      </c>
      <c r="F28" s="23" t="s">
        <v>100</v>
      </c>
      <c r="G28" s="38">
        <v>3.04</v>
      </c>
      <c r="H28" s="22">
        <v>20</v>
      </c>
      <c r="I28" s="22" t="s">
        <v>220</v>
      </c>
      <c r="J28" s="55">
        <v>3</v>
      </c>
    </row>
    <row r="29" spans="2:10">
      <c r="B29" s="36">
        <v>21</v>
      </c>
      <c r="C29" s="23" t="s">
        <v>42</v>
      </c>
      <c r="D29" s="23" t="s">
        <v>43</v>
      </c>
      <c r="E29" s="24">
        <v>39873</v>
      </c>
      <c r="F29" s="23" t="s">
        <v>21</v>
      </c>
      <c r="G29" s="37">
        <v>3.03</v>
      </c>
      <c r="H29" s="22">
        <v>21</v>
      </c>
      <c r="I29" s="22">
        <v>35</v>
      </c>
      <c r="J29" s="55">
        <v>2.88</v>
      </c>
    </row>
    <row r="30" spans="2:10">
      <c r="B30" s="36">
        <v>22</v>
      </c>
      <c r="C30" s="23" t="s">
        <v>121</v>
      </c>
      <c r="D30" s="23" t="s">
        <v>122</v>
      </c>
      <c r="E30" s="24">
        <v>39747</v>
      </c>
      <c r="F30" s="23" t="s">
        <v>117</v>
      </c>
      <c r="G30" s="38">
        <v>3.01</v>
      </c>
      <c r="H30" s="22">
        <v>22</v>
      </c>
      <c r="I30" s="22">
        <v>34</v>
      </c>
      <c r="J30" s="55">
        <v>2.88</v>
      </c>
    </row>
    <row r="31" spans="2:10">
      <c r="B31" s="40">
        <v>23</v>
      </c>
      <c r="C31" s="23" t="s">
        <v>138</v>
      </c>
      <c r="D31" s="23" t="s">
        <v>139</v>
      </c>
      <c r="E31" s="24">
        <v>39862</v>
      </c>
      <c r="F31" s="23" t="s">
        <v>133</v>
      </c>
      <c r="G31" s="37">
        <v>2.97</v>
      </c>
      <c r="H31" s="22">
        <v>23</v>
      </c>
      <c r="I31" s="22">
        <v>33</v>
      </c>
      <c r="J31" s="55">
        <v>2.85</v>
      </c>
    </row>
    <row r="32" spans="2:10">
      <c r="B32" s="36">
        <v>24</v>
      </c>
      <c r="C32" s="23" t="s">
        <v>123</v>
      </c>
      <c r="D32" s="23" t="s">
        <v>124</v>
      </c>
      <c r="E32" s="24">
        <v>39956</v>
      </c>
      <c r="F32" s="23" t="s">
        <v>117</v>
      </c>
      <c r="G32" s="37">
        <v>2.92</v>
      </c>
      <c r="H32" s="22">
        <v>24</v>
      </c>
      <c r="I32" s="22">
        <v>32</v>
      </c>
      <c r="J32" s="55">
        <v>2.69</v>
      </c>
    </row>
    <row r="33" spans="2:10">
      <c r="B33" s="36">
        <v>25</v>
      </c>
      <c r="C33" s="23" t="s">
        <v>46</v>
      </c>
      <c r="D33" s="23" t="s">
        <v>47</v>
      </c>
      <c r="E33" s="24">
        <v>40001</v>
      </c>
      <c r="F33" s="23" t="s">
        <v>21</v>
      </c>
      <c r="G33" s="37">
        <v>2.87</v>
      </c>
      <c r="H33" s="22">
        <v>25</v>
      </c>
      <c r="I33" s="22">
        <v>31</v>
      </c>
      <c r="J33" s="55">
        <v>2.69</v>
      </c>
    </row>
    <row r="34" spans="2:10">
      <c r="B34" s="36">
        <v>26</v>
      </c>
      <c r="C34" s="23" t="s">
        <v>166</v>
      </c>
      <c r="D34" s="23" t="s">
        <v>167</v>
      </c>
      <c r="E34" s="24">
        <v>40096</v>
      </c>
      <c r="F34" s="23" t="s">
        <v>74</v>
      </c>
      <c r="G34" s="37">
        <v>2.82</v>
      </c>
      <c r="H34" s="22">
        <v>26</v>
      </c>
      <c r="I34" s="22">
        <v>30</v>
      </c>
      <c r="J34" s="55">
        <v>2.77</v>
      </c>
    </row>
    <row r="35" spans="2:10">
      <c r="B35" s="40">
        <v>27</v>
      </c>
      <c r="C35" s="23" t="s">
        <v>158</v>
      </c>
      <c r="D35" s="23" t="s">
        <v>159</v>
      </c>
      <c r="E35" s="24">
        <v>39900</v>
      </c>
      <c r="F35" s="23" t="s">
        <v>74</v>
      </c>
      <c r="G35" s="37">
        <v>2.79</v>
      </c>
      <c r="H35" s="22">
        <v>27</v>
      </c>
      <c r="I35" s="22" t="s">
        <v>220</v>
      </c>
      <c r="J35" s="55">
        <v>2.75</v>
      </c>
    </row>
    <row r="36" spans="2:10">
      <c r="B36" s="36">
        <v>28</v>
      </c>
      <c r="C36" s="23" t="s">
        <v>40</v>
      </c>
      <c r="D36" s="23" t="s">
        <v>41</v>
      </c>
      <c r="E36" s="24">
        <v>39917</v>
      </c>
      <c r="F36" s="23" t="s">
        <v>21</v>
      </c>
      <c r="G36" s="37">
        <v>2.78</v>
      </c>
      <c r="H36" s="22">
        <v>28</v>
      </c>
      <c r="I36" s="22">
        <v>29</v>
      </c>
      <c r="J36" s="55">
        <v>2.76</v>
      </c>
    </row>
    <row r="37" spans="2:10" ht="16.5" thickBot="1">
      <c r="B37" s="57">
        <v>29</v>
      </c>
      <c r="C37" s="58" t="s">
        <v>48</v>
      </c>
      <c r="D37" s="58" t="s">
        <v>49</v>
      </c>
      <c r="E37" s="59">
        <v>39811</v>
      </c>
      <c r="F37" s="58" t="s">
        <v>21</v>
      </c>
      <c r="G37" s="60">
        <v>2.6</v>
      </c>
      <c r="H37" s="62">
        <v>29</v>
      </c>
      <c r="I37" s="62"/>
      <c r="J37" s="55">
        <v>2.5499999999999998</v>
      </c>
    </row>
    <row r="38" spans="2:10" ht="16.5" thickTop="1"/>
  </sheetData>
  <autoFilter ref="A8:I37">
    <filterColumn colId="7"/>
  </autoFilter>
  <sortState ref="C9:I39">
    <sortCondition descending="1" ref="G9:G39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55118110236220474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9"/>
  <sheetViews>
    <sheetView topLeftCell="B1" workbookViewId="0">
      <selection activeCell="G23" sqref="G23"/>
    </sheetView>
  </sheetViews>
  <sheetFormatPr defaultColWidth="13.28515625" defaultRowHeight="15.75"/>
  <cols>
    <col min="1" max="1" width="5" style="28" hidden="1" customWidth="1"/>
    <col min="2" max="2" width="5" style="28" customWidth="1"/>
    <col min="3" max="3" width="20.140625" style="28" customWidth="1"/>
    <col min="4" max="4" width="14.5703125" style="28" customWidth="1"/>
    <col min="5" max="5" width="11.140625" style="28" customWidth="1"/>
    <col min="6" max="6" width="21.28515625" style="28" customWidth="1"/>
    <col min="7" max="8" width="9" style="31" customWidth="1"/>
    <col min="9" max="9" width="8.85546875" style="29" customWidth="1"/>
    <col min="10" max="16384" width="13.28515625" style="28"/>
  </cols>
  <sheetData>
    <row r="1" spans="1:9">
      <c r="A1" s="123" t="s">
        <v>169</v>
      </c>
      <c r="B1" s="123"/>
      <c r="C1" s="123"/>
      <c r="D1" s="123"/>
      <c r="E1" s="123"/>
      <c r="F1" s="123"/>
      <c r="G1" s="123"/>
      <c r="H1" s="123"/>
      <c r="I1" s="123"/>
    </row>
    <row r="2" spans="1:9">
      <c r="A2" s="123" t="s">
        <v>168</v>
      </c>
      <c r="B2" s="123"/>
      <c r="C2" s="123"/>
      <c r="D2" s="123"/>
      <c r="E2" s="123"/>
      <c r="F2" s="123"/>
      <c r="G2" s="123"/>
      <c r="H2" s="123"/>
      <c r="I2" s="123"/>
    </row>
    <row r="3" spans="1:9">
      <c r="A3" s="124">
        <v>43608</v>
      </c>
      <c r="B3" s="124"/>
      <c r="C3" s="124"/>
      <c r="D3" s="124"/>
      <c r="E3" s="124"/>
      <c r="F3" s="124"/>
      <c r="G3" s="124"/>
      <c r="H3" s="124"/>
      <c r="I3" s="124"/>
    </row>
    <row r="4" spans="1:9">
      <c r="A4" s="29"/>
      <c r="B4" s="29"/>
      <c r="C4" s="29"/>
      <c r="D4" s="29"/>
      <c r="E4" s="29"/>
      <c r="F4" s="29"/>
      <c r="G4" s="30"/>
      <c r="H4" s="30"/>
    </row>
    <row r="5" spans="1:9">
      <c r="B5" s="126" t="s">
        <v>13</v>
      </c>
      <c r="C5" s="126"/>
    </row>
    <row r="6" spans="1:9">
      <c r="B6" s="126" t="s">
        <v>11</v>
      </c>
      <c r="C6" s="126"/>
      <c r="E6" s="125"/>
      <c r="F6" s="125"/>
    </row>
    <row r="7" spans="1:9" ht="16.5" thickBot="1"/>
    <row r="8" spans="1:9" ht="33" thickTop="1" thickBot="1">
      <c r="B8" s="33" t="s">
        <v>5</v>
      </c>
      <c r="C8" s="33" t="s">
        <v>0</v>
      </c>
      <c r="D8" s="33" t="s">
        <v>14</v>
      </c>
      <c r="E8" s="33" t="s">
        <v>2</v>
      </c>
      <c r="F8" s="33" t="s">
        <v>3</v>
      </c>
      <c r="G8" s="34" t="s">
        <v>7</v>
      </c>
      <c r="H8" s="50" t="s">
        <v>4</v>
      </c>
      <c r="I8" s="50" t="s">
        <v>16</v>
      </c>
    </row>
    <row r="9" spans="1:9" ht="16.5" thickTop="1">
      <c r="B9" s="75">
        <v>1</v>
      </c>
      <c r="C9" s="71" t="s">
        <v>121</v>
      </c>
      <c r="D9" s="71" t="s">
        <v>122</v>
      </c>
      <c r="E9" s="72">
        <v>39747</v>
      </c>
      <c r="F9" s="71" t="s">
        <v>117</v>
      </c>
      <c r="G9" s="80">
        <v>28.82</v>
      </c>
      <c r="H9" s="51" t="s">
        <v>17</v>
      </c>
      <c r="I9" s="51">
        <v>55</v>
      </c>
    </row>
    <row r="10" spans="1:9">
      <c r="B10" s="70">
        <v>2</v>
      </c>
      <c r="C10" s="76" t="s">
        <v>103</v>
      </c>
      <c r="D10" s="76" t="s">
        <v>104</v>
      </c>
      <c r="E10" s="77">
        <v>39875</v>
      </c>
      <c r="F10" s="71" t="s">
        <v>100</v>
      </c>
      <c r="G10" s="74">
        <v>26.88</v>
      </c>
      <c r="H10" s="52" t="s">
        <v>18</v>
      </c>
      <c r="I10" s="52">
        <v>53</v>
      </c>
    </row>
    <row r="11" spans="1:9">
      <c r="B11" s="75">
        <v>3</v>
      </c>
      <c r="C11" s="76" t="s">
        <v>36</v>
      </c>
      <c r="D11" s="76" t="s">
        <v>37</v>
      </c>
      <c r="E11" s="77">
        <v>39898</v>
      </c>
      <c r="F11" s="71" t="s">
        <v>21</v>
      </c>
      <c r="G11" s="74">
        <v>25.71</v>
      </c>
      <c r="H11" s="52" t="s">
        <v>19</v>
      </c>
      <c r="I11" s="52">
        <v>52</v>
      </c>
    </row>
    <row r="12" spans="1:9">
      <c r="B12" s="36">
        <v>4</v>
      </c>
      <c r="C12" s="23" t="s">
        <v>67</v>
      </c>
      <c r="D12" s="23" t="s">
        <v>68</v>
      </c>
      <c r="E12" s="24">
        <v>40035</v>
      </c>
      <c r="F12" s="21" t="s">
        <v>66</v>
      </c>
      <c r="G12" s="37">
        <v>24.68</v>
      </c>
      <c r="H12" s="53">
        <v>4</v>
      </c>
      <c r="I12" s="53">
        <v>51</v>
      </c>
    </row>
    <row r="13" spans="1:9">
      <c r="B13" s="40">
        <v>5</v>
      </c>
      <c r="C13" s="23" t="s">
        <v>40</v>
      </c>
      <c r="D13" s="23" t="s">
        <v>41</v>
      </c>
      <c r="E13" s="24">
        <v>39917</v>
      </c>
      <c r="F13" s="21" t="s">
        <v>21</v>
      </c>
      <c r="G13" s="37">
        <v>24.32</v>
      </c>
      <c r="H13" s="53">
        <v>5</v>
      </c>
      <c r="I13" s="53">
        <v>50</v>
      </c>
    </row>
    <row r="14" spans="1:9">
      <c r="B14" s="36">
        <v>6</v>
      </c>
      <c r="C14" s="23" t="s">
        <v>98</v>
      </c>
      <c r="D14" s="23" t="s">
        <v>99</v>
      </c>
      <c r="E14" s="24">
        <v>39896</v>
      </c>
      <c r="F14" s="21" t="s">
        <v>100</v>
      </c>
      <c r="G14" s="38">
        <v>24.31</v>
      </c>
      <c r="H14" s="53">
        <v>6</v>
      </c>
      <c r="I14" s="53">
        <v>49</v>
      </c>
    </row>
    <row r="15" spans="1:9">
      <c r="B15" s="40">
        <v>7</v>
      </c>
      <c r="C15" s="23" t="s">
        <v>173</v>
      </c>
      <c r="D15" s="23" t="s">
        <v>174</v>
      </c>
      <c r="E15" s="24">
        <v>40001</v>
      </c>
      <c r="F15" s="21" t="s">
        <v>52</v>
      </c>
      <c r="G15" s="37">
        <v>23.73</v>
      </c>
      <c r="H15" s="53">
        <v>7</v>
      </c>
      <c r="I15" s="53">
        <v>48</v>
      </c>
    </row>
    <row r="16" spans="1:9">
      <c r="B16" s="36">
        <v>8</v>
      </c>
      <c r="C16" s="23" t="s">
        <v>59</v>
      </c>
      <c r="D16" s="23" t="s">
        <v>58</v>
      </c>
      <c r="E16" s="24">
        <v>39629</v>
      </c>
      <c r="F16" s="21" t="s">
        <v>52</v>
      </c>
      <c r="G16" s="37">
        <v>23.58</v>
      </c>
      <c r="H16" s="53">
        <v>8</v>
      </c>
      <c r="I16" s="53">
        <v>47</v>
      </c>
    </row>
    <row r="17" spans="2:9">
      <c r="B17" s="40">
        <v>9</v>
      </c>
      <c r="C17" s="23" t="s">
        <v>101</v>
      </c>
      <c r="D17" s="23" t="s">
        <v>102</v>
      </c>
      <c r="E17" s="24">
        <v>40010</v>
      </c>
      <c r="F17" s="21" t="s">
        <v>100</v>
      </c>
      <c r="G17" s="37">
        <v>23.46</v>
      </c>
      <c r="H17" s="53">
        <v>9</v>
      </c>
      <c r="I17" s="53">
        <v>46</v>
      </c>
    </row>
    <row r="18" spans="2:9">
      <c r="B18" s="36">
        <v>10</v>
      </c>
      <c r="C18" s="23" t="s">
        <v>111</v>
      </c>
      <c r="D18" s="23" t="s">
        <v>112</v>
      </c>
      <c r="E18" s="24">
        <v>39742</v>
      </c>
      <c r="F18" s="21" t="s">
        <v>100</v>
      </c>
      <c r="G18" s="37">
        <v>23.16</v>
      </c>
      <c r="H18" s="53">
        <v>10</v>
      </c>
      <c r="I18" s="53">
        <v>45</v>
      </c>
    </row>
    <row r="19" spans="2:9">
      <c r="B19" s="40">
        <v>11</v>
      </c>
      <c r="C19" s="23" t="s">
        <v>118</v>
      </c>
      <c r="D19" s="23" t="s">
        <v>218</v>
      </c>
      <c r="E19" s="24">
        <v>39861</v>
      </c>
      <c r="F19" s="23" t="s">
        <v>117</v>
      </c>
      <c r="G19" s="37">
        <v>22.81</v>
      </c>
      <c r="H19" s="53">
        <v>11</v>
      </c>
      <c r="I19" s="53">
        <v>44</v>
      </c>
    </row>
    <row r="20" spans="2:9">
      <c r="B20" s="36">
        <v>12</v>
      </c>
      <c r="C20" s="23" t="s">
        <v>44</v>
      </c>
      <c r="D20" s="23" t="s">
        <v>45</v>
      </c>
      <c r="E20" s="24">
        <v>39788</v>
      </c>
      <c r="F20" s="23" t="s">
        <v>21</v>
      </c>
      <c r="G20" s="38">
        <v>22.76</v>
      </c>
      <c r="H20" s="53">
        <v>12</v>
      </c>
      <c r="I20" s="53">
        <v>43</v>
      </c>
    </row>
    <row r="21" spans="2:9">
      <c r="B21" s="40">
        <v>13</v>
      </c>
      <c r="C21" s="23" t="s">
        <v>109</v>
      </c>
      <c r="D21" s="23" t="s">
        <v>110</v>
      </c>
      <c r="E21" s="24">
        <v>39725</v>
      </c>
      <c r="F21" s="23" t="s">
        <v>100</v>
      </c>
      <c r="G21" s="37">
        <v>22.03</v>
      </c>
      <c r="H21" s="53">
        <v>13</v>
      </c>
      <c r="I21" s="53">
        <v>42</v>
      </c>
    </row>
    <row r="22" spans="2:9">
      <c r="B22" s="36">
        <v>14</v>
      </c>
      <c r="C22" s="23" t="s">
        <v>148</v>
      </c>
      <c r="D22" s="23" t="s">
        <v>149</v>
      </c>
      <c r="E22" s="24">
        <v>39810</v>
      </c>
      <c r="F22" s="23" t="s">
        <v>74</v>
      </c>
      <c r="G22" s="37">
        <v>22</v>
      </c>
      <c r="H22" s="53">
        <v>14</v>
      </c>
      <c r="I22" s="53">
        <v>41</v>
      </c>
    </row>
    <row r="23" spans="2:9">
      <c r="B23" s="40">
        <v>15</v>
      </c>
      <c r="C23" s="23" t="s">
        <v>138</v>
      </c>
      <c r="D23" s="23" t="s">
        <v>139</v>
      </c>
      <c r="E23" s="24">
        <v>39862</v>
      </c>
      <c r="F23" s="23" t="s">
        <v>133</v>
      </c>
      <c r="G23" s="37">
        <v>21.87</v>
      </c>
      <c r="H23" s="53">
        <v>15</v>
      </c>
      <c r="I23" s="53">
        <v>40</v>
      </c>
    </row>
    <row r="24" spans="2:9">
      <c r="B24" s="36">
        <v>16</v>
      </c>
      <c r="C24" s="23" t="s">
        <v>62</v>
      </c>
      <c r="D24" s="23" t="s">
        <v>63</v>
      </c>
      <c r="E24" s="24">
        <v>39787</v>
      </c>
      <c r="F24" s="23" t="s">
        <v>52</v>
      </c>
      <c r="G24" s="37">
        <v>21.63</v>
      </c>
      <c r="H24" s="53">
        <v>16</v>
      </c>
      <c r="I24" s="53">
        <v>39</v>
      </c>
    </row>
    <row r="25" spans="2:9">
      <c r="B25" s="40">
        <v>17</v>
      </c>
      <c r="C25" s="23" t="s">
        <v>115</v>
      </c>
      <c r="D25" s="23" t="s">
        <v>116</v>
      </c>
      <c r="E25" s="24">
        <v>39729</v>
      </c>
      <c r="F25" s="23" t="s">
        <v>117</v>
      </c>
      <c r="G25" s="37">
        <v>21.3</v>
      </c>
      <c r="H25" s="53">
        <v>17</v>
      </c>
      <c r="I25" s="53">
        <v>38</v>
      </c>
    </row>
    <row r="26" spans="2:9">
      <c r="B26" s="36">
        <v>18</v>
      </c>
      <c r="C26" s="23" t="s">
        <v>166</v>
      </c>
      <c r="D26" s="23" t="s">
        <v>167</v>
      </c>
      <c r="E26" s="24">
        <v>40096</v>
      </c>
      <c r="F26" s="23" t="s">
        <v>74</v>
      </c>
      <c r="G26" s="37">
        <v>21.29</v>
      </c>
      <c r="H26" s="53">
        <v>18</v>
      </c>
      <c r="I26" s="53">
        <v>37</v>
      </c>
    </row>
    <row r="27" spans="2:9">
      <c r="B27" s="40">
        <v>19</v>
      </c>
      <c r="C27" s="23" t="s">
        <v>48</v>
      </c>
      <c r="D27" s="23" t="s">
        <v>49</v>
      </c>
      <c r="E27" s="24">
        <v>39811</v>
      </c>
      <c r="F27" s="23" t="s">
        <v>21</v>
      </c>
      <c r="G27" s="38">
        <v>21.18</v>
      </c>
      <c r="H27" s="53">
        <v>19</v>
      </c>
      <c r="I27" s="53">
        <v>36</v>
      </c>
    </row>
    <row r="28" spans="2:9">
      <c r="B28" s="36">
        <v>20</v>
      </c>
      <c r="C28" s="23" t="s">
        <v>105</v>
      </c>
      <c r="D28" s="23" t="s">
        <v>106</v>
      </c>
      <c r="E28" s="24">
        <v>39763</v>
      </c>
      <c r="F28" s="23" t="s">
        <v>100</v>
      </c>
      <c r="G28" s="37">
        <v>20.93</v>
      </c>
      <c r="H28" s="53">
        <v>20</v>
      </c>
      <c r="I28" s="53">
        <v>35</v>
      </c>
    </row>
    <row r="29" spans="2:9">
      <c r="B29" s="40">
        <v>21</v>
      </c>
      <c r="C29" s="23" t="s">
        <v>42</v>
      </c>
      <c r="D29" s="23" t="s">
        <v>43</v>
      </c>
      <c r="E29" s="24">
        <v>39873</v>
      </c>
      <c r="F29" s="23" t="s">
        <v>21</v>
      </c>
      <c r="G29" s="37">
        <v>20.85</v>
      </c>
      <c r="H29" s="53">
        <v>21</v>
      </c>
      <c r="I29" s="53">
        <v>34</v>
      </c>
    </row>
    <row r="30" spans="2:9">
      <c r="B30" s="36">
        <v>22</v>
      </c>
      <c r="C30" s="23" t="s">
        <v>154</v>
      </c>
      <c r="D30" s="23" t="s">
        <v>155</v>
      </c>
      <c r="E30" s="24">
        <v>40032</v>
      </c>
      <c r="F30" s="23" t="s">
        <v>74</v>
      </c>
      <c r="G30" s="38">
        <v>19.61</v>
      </c>
      <c r="H30" s="53">
        <v>22</v>
      </c>
      <c r="I30" s="53">
        <v>33</v>
      </c>
    </row>
    <row r="31" spans="2:9">
      <c r="B31" s="40">
        <v>23</v>
      </c>
      <c r="C31" s="23" t="s">
        <v>158</v>
      </c>
      <c r="D31" s="23" t="s">
        <v>159</v>
      </c>
      <c r="E31" s="24">
        <v>39900</v>
      </c>
      <c r="F31" s="23" t="s">
        <v>74</v>
      </c>
      <c r="G31" s="37">
        <v>18.61</v>
      </c>
      <c r="H31" s="53">
        <v>23</v>
      </c>
      <c r="I31" s="53">
        <v>32</v>
      </c>
    </row>
    <row r="32" spans="2:9">
      <c r="B32" s="36">
        <v>24</v>
      </c>
      <c r="C32" s="23" t="s">
        <v>152</v>
      </c>
      <c r="D32" s="23" t="s">
        <v>153</v>
      </c>
      <c r="E32" s="24">
        <v>39916</v>
      </c>
      <c r="F32" s="23" t="s">
        <v>74</v>
      </c>
      <c r="G32" s="37">
        <v>18.43</v>
      </c>
      <c r="H32" s="53">
        <v>24</v>
      </c>
      <c r="I32" s="53">
        <v>31</v>
      </c>
    </row>
    <row r="33" spans="2:9">
      <c r="B33" s="40">
        <v>25</v>
      </c>
      <c r="C33" s="23" t="s">
        <v>101</v>
      </c>
      <c r="D33" s="23" t="s">
        <v>88</v>
      </c>
      <c r="E33" s="24">
        <v>39936</v>
      </c>
      <c r="F33" s="23" t="s">
        <v>74</v>
      </c>
      <c r="G33" s="37">
        <v>17.670000000000002</v>
      </c>
      <c r="H33" s="53">
        <v>25</v>
      </c>
      <c r="I33" s="53">
        <v>30</v>
      </c>
    </row>
    <row r="34" spans="2:9">
      <c r="B34" s="36">
        <v>26</v>
      </c>
      <c r="C34" s="23" t="s">
        <v>150</v>
      </c>
      <c r="D34" s="23" t="s">
        <v>151</v>
      </c>
      <c r="E34" s="24">
        <v>40122</v>
      </c>
      <c r="F34" s="23" t="s">
        <v>74</v>
      </c>
      <c r="G34" s="38">
        <v>17.28</v>
      </c>
      <c r="H34" s="53">
        <v>26</v>
      </c>
      <c r="I34" s="53" t="s">
        <v>220</v>
      </c>
    </row>
    <row r="35" spans="2:9">
      <c r="B35" s="40">
        <v>27</v>
      </c>
      <c r="C35" s="23" t="s">
        <v>123</v>
      </c>
      <c r="D35" s="23" t="s">
        <v>124</v>
      </c>
      <c r="E35" s="24">
        <v>39956</v>
      </c>
      <c r="F35" s="23" t="s">
        <v>117</v>
      </c>
      <c r="G35" s="37">
        <v>16.010000000000002</v>
      </c>
      <c r="H35" s="53">
        <v>27</v>
      </c>
      <c r="I35" s="53">
        <v>29</v>
      </c>
    </row>
    <row r="36" spans="2:9">
      <c r="B36" s="36">
        <v>28</v>
      </c>
      <c r="C36" s="23" t="s">
        <v>46</v>
      </c>
      <c r="D36" s="23" t="s">
        <v>47</v>
      </c>
      <c r="E36" s="24">
        <v>40001</v>
      </c>
      <c r="F36" s="23" t="s">
        <v>21</v>
      </c>
      <c r="G36" s="37">
        <v>15.94</v>
      </c>
      <c r="H36" s="53">
        <v>28</v>
      </c>
      <c r="I36" s="53">
        <v>28</v>
      </c>
    </row>
    <row r="37" spans="2:9">
      <c r="B37" s="40">
        <v>29</v>
      </c>
      <c r="C37" s="23" t="s">
        <v>38</v>
      </c>
      <c r="D37" s="23" t="s">
        <v>39</v>
      </c>
      <c r="E37" s="24">
        <v>39991</v>
      </c>
      <c r="F37" s="23" t="s">
        <v>21</v>
      </c>
      <c r="G37" s="37">
        <v>15.47</v>
      </c>
      <c r="H37" s="53">
        <v>29</v>
      </c>
      <c r="I37" s="53" t="s">
        <v>220</v>
      </c>
    </row>
    <row r="38" spans="2:9" ht="16.5" thickBot="1">
      <c r="B38" s="57">
        <v>30</v>
      </c>
      <c r="C38" s="58" t="s">
        <v>107</v>
      </c>
      <c r="D38" s="58" t="s">
        <v>108</v>
      </c>
      <c r="E38" s="59">
        <v>39998</v>
      </c>
      <c r="F38" s="58" t="s">
        <v>100</v>
      </c>
      <c r="G38" s="60">
        <v>15.45</v>
      </c>
      <c r="H38" s="65">
        <v>30</v>
      </c>
      <c r="I38" s="65"/>
    </row>
    <row r="39" spans="2:9" ht="16.5" thickTop="1"/>
  </sheetData>
  <autoFilter ref="A8:I38">
    <filterColumn colId="7"/>
  </autoFilter>
  <sortState ref="C9:G40">
    <sortCondition descending="1" ref="G9:G40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C12" sqref="C12"/>
    </sheetView>
  </sheetViews>
  <sheetFormatPr defaultRowHeight="12.75"/>
  <cols>
    <col min="1" max="2" width="9.140625" style="46"/>
    <col min="3" max="3" width="34.28515625" style="46" customWidth="1"/>
    <col min="4" max="4" width="13" style="46" customWidth="1"/>
    <col min="5" max="5" width="14" style="46" customWidth="1"/>
    <col min="6" max="16384" width="9.140625" style="46"/>
  </cols>
  <sheetData>
    <row r="1" spans="1:12" ht="15.75">
      <c r="A1" s="123" t="s">
        <v>169</v>
      </c>
      <c r="B1" s="123"/>
      <c r="C1" s="123"/>
      <c r="D1" s="123"/>
      <c r="E1" s="123"/>
      <c r="F1" s="123"/>
      <c r="G1" s="45"/>
      <c r="H1" s="45"/>
      <c r="I1" s="45"/>
      <c r="J1" s="45"/>
      <c r="K1" s="45"/>
      <c r="L1" s="45"/>
    </row>
    <row r="2" spans="1:12" ht="15.75">
      <c r="A2" s="123" t="s">
        <v>168</v>
      </c>
      <c r="B2" s="123"/>
      <c r="C2" s="123"/>
      <c r="D2" s="123"/>
      <c r="E2" s="123"/>
      <c r="F2" s="123"/>
      <c r="G2" s="45"/>
      <c r="H2" s="45"/>
      <c r="I2" s="45"/>
      <c r="J2" s="45"/>
      <c r="K2" s="45"/>
      <c r="L2" s="45"/>
    </row>
    <row r="3" spans="1:12" ht="15.75">
      <c r="A3" s="124">
        <v>43608</v>
      </c>
      <c r="B3" s="124"/>
      <c r="C3" s="124"/>
      <c r="D3" s="124"/>
      <c r="E3" s="124"/>
      <c r="F3" s="124"/>
      <c r="G3" s="47"/>
      <c r="H3" s="47"/>
      <c r="I3" s="47"/>
      <c r="J3" s="47"/>
      <c r="K3" s="47"/>
      <c r="L3" s="47"/>
    </row>
    <row r="6" spans="1:12" ht="15.75">
      <c r="B6" s="126" t="s">
        <v>13</v>
      </c>
      <c r="C6" s="126"/>
    </row>
    <row r="7" spans="1:12" ht="15.75">
      <c r="B7" s="126" t="s">
        <v>179</v>
      </c>
      <c r="C7" s="126"/>
    </row>
    <row r="8" spans="1:12" ht="13.5" thickBot="1"/>
    <row r="9" spans="1:12" ht="15.75" thickBot="1">
      <c r="B9" s="1" t="s">
        <v>4</v>
      </c>
      <c r="C9" s="1" t="s">
        <v>15</v>
      </c>
      <c r="D9" s="2" t="s">
        <v>6</v>
      </c>
      <c r="E9" s="2" t="s">
        <v>16</v>
      </c>
    </row>
    <row r="10" spans="1:12" ht="15.75">
      <c r="B10" s="3" t="s">
        <v>17</v>
      </c>
      <c r="C10" s="4" t="s">
        <v>100</v>
      </c>
      <c r="D10" s="5" t="s">
        <v>202</v>
      </c>
      <c r="E10" s="6">
        <v>55</v>
      </c>
    </row>
    <row r="11" spans="1:12" ht="15.75">
      <c r="B11" s="7"/>
      <c r="C11" s="8" t="s">
        <v>203</v>
      </c>
      <c r="D11" s="9"/>
      <c r="E11" s="10"/>
    </row>
    <row r="12" spans="1:12" ht="15.75">
      <c r="B12" s="7"/>
      <c r="C12" s="8" t="s">
        <v>204</v>
      </c>
      <c r="D12" s="9"/>
      <c r="E12" s="10"/>
    </row>
    <row r="13" spans="1:12" ht="15.75">
      <c r="B13" s="7"/>
      <c r="C13" s="8" t="s">
        <v>205</v>
      </c>
      <c r="D13" s="9"/>
      <c r="E13" s="10"/>
    </row>
    <row r="14" spans="1:12" ht="15.75">
      <c r="B14" s="7"/>
      <c r="C14" s="8" t="s">
        <v>206</v>
      </c>
      <c r="D14" s="9"/>
      <c r="E14" s="10"/>
    </row>
    <row r="15" spans="1:12" ht="16.5" thickBot="1">
      <c r="B15" s="15"/>
      <c r="C15" s="16"/>
      <c r="D15" s="17"/>
      <c r="E15" s="18"/>
    </row>
    <row r="16" spans="1:12" ht="15.75">
      <c r="B16" s="7" t="s">
        <v>18</v>
      </c>
      <c r="C16" s="4" t="s">
        <v>207</v>
      </c>
      <c r="D16" s="19" t="s">
        <v>208</v>
      </c>
      <c r="E16" s="10">
        <v>53</v>
      </c>
    </row>
    <row r="17" spans="2:5" ht="15.75">
      <c r="B17" s="7"/>
      <c r="C17" s="8" t="s">
        <v>209</v>
      </c>
      <c r="D17" s="9"/>
      <c r="E17" s="10"/>
    </row>
    <row r="18" spans="2:5" ht="15.75">
      <c r="B18" s="7"/>
      <c r="C18" s="8" t="s">
        <v>210</v>
      </c>
      <c r="D18" s="9"/>
      <c r="E18" s="10"/>
    </row>
    <row r="19" spans="2:5" ht="15.75">
      <c r="B19" s="7"/>
      <c r="C19" s="8" t="s">
        <v>211</v>
      </c>
      <c r="D19" s="9"/>
      <c r="E19" s="10"/>
    </row>
    <row r="20" spans="2:5" ht="15.75">
      <c r="B20" s="7"/>
      <c r="C20" s="8" t="s">
        <v>212</v>
      </c>
      <c r="D20" s="9"/>
      <c r="E20" s="10"/>
    </row>
    <row r="21" spans="2:5" ht="16.5" thickBot="1">
      <c r="B21" s="7"/>
      <c r="C21" s="8"/>
      <c r="D21" s="9"/>
      <c r="E21" s="10"/>
    </row>
    <row r="22" spans="2:5" ht="15.75">
      <c r="B22" s="3" t="s">
        <v>19</v>
      </c>
      <c r="C22" s="4" t="s">
        <v>180</v>
      </c>
      <c r="D22" s="5" t="s">
        <v>197</v>
      </c>
      <c r="E22" s="6">
        <v>52</v>
      </c>
    </row>
    <row r="23" spans="2:5" ht="15.75">
      <c r="B23" s="7"/>
      <c r="C23" s="8" t="s">
        <v>198</v>
      </c>
      <c r="D23" s="9"/>
      <c r="E23" s="10"/>
    </row>
    <row r="24" spans="2:5" ht="15.75">
      <c r="B24" s="7"/>
      <c r="C24" s="8" t="s">
        <v>199</v>
      </c>
      <c r="D24" s="9"/>
      <c r="E24" s="10"/>
    </row>
    <row r="25" spans="2:5" ht="15.75">
      <c r="B25" s="7"/>
      <c r="C25" s="8" t="s">
        <v>200</v>
      </c>
      <c r="D25" s="9"/>
      <c r="E25" s="10"/>
    </row>
    <row r="26" spans="2:5" ht="15.75">
      <c r="B26" s="7"/>
      <c r="C26" s="8" t="s">
        <v>201</v>
      </c>
      <c r="D26" s="9"/>
      <c r="E26" s="10"/>
    </row>
    <row r="27" spans="2:5" ht="16.5" thickBot="1">
      <c r="B27" s="11"/>
      <c r="C27" s="12"/>
      <c r="D27" s="13"/>
      <c r="E27" s="14"/>
    </row>
    <row r="28" spans="2:5" ht="15.75">
      <c r="B28" s="3">
        <v>4</v>
      </c>
      <c r="C28" s="4" t="s">
        <v>21</v>
      </c>
      <c r="D28" s="5" t="s">
        <v>213</v>
      </c>
      <c r="E28" s="6">
        <v>51</v>
      </c>
    </row>
    <row r="29" spans="2:5" ht="15.75">
      <c r="B29" s="7"/>
      <c r="C29" s="8" t="s">
        <v>214</v>
      </c>
      <c r="D29" s="9"/>
      <c r="E29" s="10"/>
    </row>
    <row r="30" spans="2:5" ht="15.75">
      <c r="B30" s="7"/>
      <c r="C30" s="8" t="s">
        <v>215</v>
      </c>
      <c r="D30" s="9"/>
      <c r="E30" s="10"/>
    </row>
    <row r="31" spans="2:5" ht="15.75">
      <c r="B31" s="7"/>
      <c r="C31" s="8" t="s">
        <v>216</v>
      </c>
      <c r="D31" s="9"/>
      <c r="E31" s="10"/>
    </row>
    <row r="32" spans="2:5" ht="15.75">
      <c r="B32" s="7"/>
      <c r="C32" s="8" t="s">
        <v>217</v>
      </c>
      <c r="D32" s="9"/>
      <c r="E32" s="10"/>
    </row>
    <row r="33" spans="2:5" ht="16.5" thickBot="1">
      <c r="B33" s="66"/>
      <c r="C33" s="67"/>
      <c r="D33" s="68"/>
      <c r="E33" s="69"/>
    </row>
    <row r="34" spans="2:5" ht="13.5" thickTop="1"/>
  </sheetData>
  <mergeCells count="5">
    <mergeCell ref="B6:C6"/>
    <mergeCell ref="B7:C7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p.60</vt:lpstr>
      <vt:lpstr>p.kaug</vt:lpstr>
      <vt:lpstr>p.pallivise</vt:lpstr>
      <vt:lpstr>P 4x150</vt:lpstr>
      <vt:lpstr>P arvestus</vt:lpstr>
      <vt:lpstr>t.60</vt:lpstr>
      <vt:lpstr>t.kaug</vt:lpstr>
      <vt:lpstr>t.pallivise</vt:lpstr>
      <vt:lpstr>T 4x150</vt:lpstr>
      <vt:lpstr>T arvestus</vt:lpstr>
      <vt:lpstr>Kokku</vt:lpstr>
      <vt:lpstr>p.60!Print_Titles</vt:lpstr>
      <vt:lpstr>p.kaug!Print_Titles</vt:lpstr>
      <vt:lpstr>p.pallivise!Print_Titles</vt:lpstr>
      <vt:lpstr>t.60!Print_Titles</vt:lpstr>
      <vt:lpstr>t.kaug!Print_Titles</vt:lpstr>
      <vt:lpstr>t.pallivise!Print_Titles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</dc:creator>
  <cp:lastModifiedBy>Masin</cp:lastModifiedBy>
  <cp:lastPrinted>2019-05-23T08:59:37Z</cp:lastPrinted>
  <dcterms:created xsi:type="dcterms:W3CDTF">2008-02-22T21:04:12Z</dcterms:created>
  <dcterms:modified xsi:type="dcterms:W3CDTF">2019-05-31T08:45:53Z</dcterms:modified>
</cp:coreProperties>
</file>